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220" windowHeight="8835" tabRatio="876" activeTab="0"/>
  </bookViews>
  <sheets>
    <sheet name="New" sheetId="1" r:id="rId1"/>
    <sheet name="Template" sheetId="2" r:id="rId2"/>
    <sheet name="Examples1" sheetId="3" r:id="rId3"/>
    <sheet name="Examples2" sheetId="4" r:id="rId4"/>
    <sheet name="Enclosure" sheetId="5" r:id="rId5"/>
    <sheet name="Emech" sheetId="6" r:id="rId6"/>
    <sheet name="Other" sheetId="7" r:id="rId7"/>
    <sheet name="Diodes" sheetId="8" r:id="rId8"/>
    <sheet name="ICs" sheetId="9" r:id="rId9"/>
    <sheet name="Transistors" sheetId="10" r:id="rId10"/>
    <sheet name="Capacitors" sheetId="11" r:id="rId11"/>
    <sheet name="Resistors" sheetId="12" r:id="rId12"/>
    <sheet name="Inductive" sheetId="13" r:id="rId13"/>
    <sheet name="PCB" sheetId="14" r:id="rId14"/>
    <sheet name="Software" sheetId="15" r:id="rId15"/>
    <sheet name="EDRA" sheetId="16" r:id="rId16"/>
  </sheets>
  <definedNames/>
  <calcPr fullCalcOnLoad="1"/>
</workbook>
</file>

<file path=xl/sharedStrings.xml><?xml version="1.0" encoding="utf-8"?>
<sst xmlns="http://schemas.openxmlformats.org/spreadsheetml/2006/main" count="1032" uniqueCount="833">
  <si>
    <t>Risk</t>
  </si>
  <si>
    <t>Risk Value</t>
  </si>
  <si>
    <t>Comment</t>
  </si>
  <si>
    <t>Increase decoupling capacitor by &lt;50%</t>
  </si>
  <si>
    <t>Decrease decoupling capacitor by &lt;50%</t>
  </si>
  <si>
    <t>Increase value of pull-up to power rail by &lt;50%</t>
  </si>
  <si>
    <t>Decrease value of pull-up to power rail by &lt;50%</t>
  </si>
  <si>
    <t>Decrease value of pull-down to ground by &lt;50%</t>
  </si>
  <si>
    <t>Increase value of pull-down to ground by &lt;50%</t>
  </si>
  <si>
    <t>Change resistor supplier</t>
  </si>
  <si>
    <t>Add single channel analogue interface routine</t>
  </si>
  <si>
    <t>Add bus level data access routine</t>
  </si>
  <si>
    <t>Add serial data interface routine</t>
  </si>
  <si>
    <t>No.</t>
  </si>
  <si>
    <t>C1</t>
  </si>
  <si>
    <t>C2</t>
  </si>
  <si>
    <t>C3</t>
  </si>
  <si>
    <t>C4</t>
  </si>
  <si>
    <t>C5</t>
  </si>
  <si>
    <t>C6</t>
  </si>
  <si>
    <t>C7</t>
  </si>
  <si>
    <t>C8</t>
  </si>
  <si>
    <t>C9</t>
  </si>
  <si>
    <t>C10</t>
  </si>
  <si>
    <t>C11</t>
  </si>
  <si>
    <t>C12</t>
  </si>
  <si>
    <t>C13</t>
  </si>
  <si>
    <t>R1</t>
  </si>
  <si>
    <t>R2</t>
  </si>
  <si>
    <t>R3</t>
  </si>
  <si>
    <t>R4</t>
  </si>
  <si>
    <t>R5</t>
  </si>
  <si>
    <t>R6</t>
  </si>
  <si>
    <t>R7</t>
  </si>
  <si>
    <t>R8</t>
  </si>
  <si>
    <t>R9</t>
  </si>
  <si>
    <t>R10</t>
  </si>
  <si>
    <t>R11</t>
  </si>
  <si>
    <t>R12</t>
  </si>
  <si>
    <t>R13</t>
  </si>
  <si>
    <t>R14</t>
  </si>
  <si>
    <t>PCB2</t>
  </si>
  <si>
    <t>PCB1</t>
  </si>
  <si>
    <t>PCB3</t>
  </si>
  <si>
    <t>PCB4</t>
  </si>
  <si>
    <t>PCB5</t>
  </si>
  <si>
    <t>PCB6</t>
  </si>
  <si>
    <t>PCB7</t>
  </si>
  <si>
    <t>PCB8</t>
  </si>
  <si>
    <t>PCB9</t>
  </si>
  <si>
    <t>PCB10</t>
  </si>
  <si>
    <t>PCB11</t>
  </si>
  <si>
    <t>PCB12</t>
  </si>
  <si>
    <t>PCB13</t>
  </si>
  <si>
    <t>PCB14</t>
  </si>
  <si>
    <t>PCB15</t>
  </si>
  <si>
    <t>PCB16</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</si>
  <si>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</si>
  <si>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</si>
  <si>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</si>
  <si>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</si>
  <si>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</si>
  <si>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</si>
  <si>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</si>
  <si>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</si>
  <si>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</si>
  <si>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</si>
  <si>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</si>
  <si>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</si>
  <si>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</si>
  <si>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</si>
  <si>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</si>
  <si>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</si>
  <si>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</si>
  <si>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</si>
  <si>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</si>
  <si>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</si>
  <si>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</si>
  <si>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</si>
  <si>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</si>
  <si>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</si>
  <si>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</si>
  <si>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</si>
  <si>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</si>
  <si>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</si>
  <si>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</si>
  <si>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</si>
  <si>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</si>
  <si>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</si>
  <si>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</si>
  <si>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</si>
  <si>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</si>
  <si>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</si>
  <si>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</si>
  <si>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</si>
  <si>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</si>
  <si>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</si>
  <si>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</si>
  <si>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</si>
  <si>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</si>
  <si>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</si>
  <si>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</si>
  <si>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</si>
  <si>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</si>
  <si>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</si>
  <si>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</si>
  <si>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</si>
  <si>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</si>
  <si>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</si>
  <si>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</si>
  <si>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</si>
  <si>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</si>
  <si>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</si>
  <si>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</si>
  <si>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</si>
  <si>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</si>
  <si>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</si>
  <si>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</si>
  <si>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</si>
  <si>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</si>
  <si>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</si>
  <si>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</si>
  <si>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</si>
  <si>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</si>
  <si>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</si>
  <si>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</si>
  <si>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</si>
  <si>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</si>
  <si>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</si>
  <si>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</si>
  <si>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PCB17</t>
  </si>
  <si>
    <t>PCB18</t>
  </si>
  <si>
    <t>PCB19</t>
  </si>
  <si>
    <t>PCB20</t>
  </si>
  <si>
    <t>PCB21</t>
  </si>
  <si>
    <t>PCB22</t>
  </si>
  <si>
    <t>PCB23</t>
  </si>
  <si>
    <t>PCB24</t>
  </si>
  <si>
    <t>PCB25</t>
  </si>
  <si>
    <t>PCB26</t>
  </si>
  <si>
    <t>PCB27</t>
  </si>
  <si>
    <t>PCB28</t>
  </si>
  <si>
    <t>PCB29</t>
  </si>
  <si>
    <t>PCB30</t>
  </si>
  <si>
    <t>PCB31</t>
  </si>
  <si>
    <t>PCB32</t>
  </si>
  <si>
    <t>PCB33</t>
  </si>
  <si>
    <t>PCB34</t>
  </si>
  <si>
    <t>PCB35</t>
  </si>
  <si>
    <t>PCB36</t>
  </si>
  <si>
    <t>PCB37</t>
  </si>
  <si>
    <t>PCB38</t>
  </si>
  <si>
    <t>PCB39</t>
  </si>
  <si>
    <t>PCB40</t>
  </si>
  <si>
    <t>PCB41</t>
  </si>
  <si>
    <t>PCB42</t>
  </si>
  <si>
    <t>PCB43</t>
  </si>
  <si>
    <t>PCB44</t>
  </si>
  <si>
    <t>PCB45</t>
  </si>
  <si>
    <t>PCB46</t>
  </si>
  <si>
    <t>PCB47</t>
  </si>
  <si>
    <t>PCB48</t>
  </si>
  <si>
    <t>PCB49</t>
  </si>
  <si>
    <t>PCB50</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</si>
  <si>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</si>
  <si>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</si>
  <si>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</si>
  <si>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</si>
  <si>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</si>
  <si>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</si>
  <si>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</si>
  <si>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</si>
  <si>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</si>
  <si>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</si>
  <si>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</si>
  <si>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</si>
  <si>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</si>
  <si>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</si>
  <si>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</si>
  <si>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</si>
  <si>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</si>
  <si>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</si>
  <si>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</si>
  <si>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</si>
  <si>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</si>
  <si>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</si>
  <si>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</si>
  <si>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</si>
  <si>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</si>
  <si>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</si>
  <si>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</si>
  <si>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</si>
  <si>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</si>
  <si>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</si>
  <si>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</si>
  <si>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</si>
  <si>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</si>
  <si>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</si>
  <si>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</si>
  <si>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</si>
  <si>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</si>
  <si>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</si>
  <si>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</si>
  <si>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</si>
  <si>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</si>
  <si>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</si>
  <si>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</si>
  <si>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</si>
  <si>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</si>
  <si>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</si>
  <si>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</si>
  <si>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</si>
  <si>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</si>
  <si>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</si>
  <si>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Q1</t>
  </si>
  <si>
    <t>Q2</t>
  </si>
  <si>
    <t>Q3</t>
  </si>
  <si>
    <t>Q4</t>
  </si>
  <si>
    <t>Q5</t>
  </si>
  <si>
    <t>Q6</t>
  </si>
  <si>
    <t>Q7</t>
  </si>
  <si>
    <t>Q8</t>
  </si>
  <si>
    <t>Q9</t>
  </si>
  <si>
    <t>Q10</t>
  </si>
  <si>
    <t>Q11</t>
  </si>
  <si>
    <t>Q12</t>
  </si>
  <si>
    <t>Q13</t>
  </si>
  <si>
    <t>Q14</t>
  </si>
  <si>
    <t>Q15</t>
  </si>
  <si>
    <t>Q16</t>
  </si>
  <si>
    <t>Q17</t>
  </si>
  <si>
    <t>Q18</t>
  </si>
  <si>
    <t>Q19</t>
  </si>
  <si>
    <t>Q20</t>
  </si>
  <si>
    <t>Q21</t>
  </si>
  <si>
    <t>Q22</t>
  </si>
  <si>
    <t>Q23</t>
  </si>
  <si>
    <t>Q24</t>
  </si>
  <si>
    <t>Q25</t>
  </si>
  <si>
    <t>Q26</t>
  </si>
  <si>
    <t>Q27</t>
  </si>
  <si>
    <t>Q28</t>
  </si>
  <si>
    <t>Q29</t>
  </si>
  <si>
    <t>Q30</t>
  </si>
  <si>
    <t>Q31</t>
  </si>
  <si>
    <t>Q32</t>
  </si>
  <si>
    <t>Q33</t>
  </si>
  <si>
    <t>Q34</t>
  </si>
  <si>
    <t>Q35</t>
  </si>
  <si>
    <t>Q36</t>
  </si>
  <si>
    <t>Q37</t>
  </si>
  <si>
    <t>Q38</t>
  </si>
  <si>
    <t>Q39</t>
  </si>
  <si>
    <t>Q40</t>
  </si>
  <si>
    <t>Q41</t>
  </si>
  <si>
    <t>Q42</t>
  </si>
  <si>
    <t>Q43</t>
  </si>
  <si>
    <t>Q44</t>
  </si>
  <si>
    <t>Q45</t>
  </si>
  <si>
    <t>Q46</t>
  </si>
  <si>
    <t>Q47</t>
  </si>
  <si>
    <t>Q48</t>
  </si>
  <si>
    <t>Q49</t>
  </si>
  <si>
    <t>Q50</t>
  </si>
  <si>
    <t>U1</t>
  </si>
  <si>
    <t>U2</t>
  </si>
  <si>
    <t>U3</t>
  </si>
  <si>
    <t>U4</t>
  </si>
  <si>
    <t>U5</t>
  </si>
  <si>
    <t>U6</t>
  </si>
  <si>
    <t>U7</t>
  </si>
  <si>
    <t>U8</t>
  </si>
  <si>
    <t>U9</t>
  </si>
  <si>
    <t>U10</t>
  </si>
  <si>
    <t>U11</t>
  </si>
  <si>
    <t>U12</t>
  </si>
  <si>
    <t>U13</t>
  </si>
  <si>
    <t>U14</t>
  </si>
  <si>
    <t>U15</t>
  </si>
  <si>
    <t>U16</t>
  </si>
  <si>
    <t>U17</t>
  </si>
  <si>
    <t>U18</t>
  </si>
  <si>
    <t>U19</t>
  </si>
  <si>
    <t>U20</t>
  </si>
  <si>
    <t>U21</t>
  </si>
  <si>
    <t>U22</t>
  </si>
  <si>
    <t>U23</t>
  </si>
  <si>
    <t>U24</t>
  </si>
  <si>
    <t>U25</t>
  </si>
  <si>
    <t>U26</t>
  </si>
  <si>
    <t>U27</t>
  </si>
  <si>
    <t>U28</t>
  </si>
  <si>
    <t>U29</t>
  </si>
  <si>
    <t>U30</t>
  </si>
  <si>
    <t>U31</t>
  </si>
  <si>
    <t>U32</t>
  </si>
  <si>
    <t>U33</t>
  </si>
  <si>
    <t>U34</t>
  </si>
  <si>
    <t>U35</t>
  </si>
  <si>
    <t>U36</t>
  </si>
  <si>
    <t>U37</t>
  </si>
  <si>
    <t>U38</t>
  </si>
  <si>
    <t>U39</t>
  </si>
  <si>
    <t>U40</t>
  </si>
  <si>
    <t>U41</t>
  </si>
  <si>
    <t>U42</t>
  </si>
  <si>
    <t>U43</t>
  </si>
  <si>
    <t>U44</t>
  </si>
  <si>
    <t>U45</t>
  </si>
  <si>
    <t>U46</t>
  </si>
  <si>
    <t>U47</t>
  </si>
  <si>
    <t>U48</t>
  </si>
  <si>
    <t>U49</t>
  </si>
  <si>
    <t>U50</t>
  </si>
  <si>
    <t>Change of temperature specification</t>
  </si>
  <si>
    <t>Change of package type (SMD-SMD)</t>
  </si>
  <si>
    <t>HIGH</t>
  </si>
  <si>
    <t>Reduction in process line width (die shrink)</t>
  </si>
  <si>
    <t>LOW</t>
  </si>
  <si>
    <t>Change to slew limited output version</t>
  </si>
  <si>
    <t>Change from slew limited output version</t>
  </si>
  <si>
    <t>Use faster clocked version</t>
  </si>
  <si>
    <t>Use slower clocked version</t>
  </si>
  <si>
    <t>Lower current consumption</t>
  </si>
  <si>
    <t>MED</t>
  </si>
  <si>
    <t>May be die shrink</t>
  </si>
  <si>
    <t>E1</t>
  </si>
  <si>
    <t>E2</t>
  </si>
  <si>
    <t>E3</t>
  </si>
  <si>
    <t>E4</t>
  </si>
  <si>
    <t>E5</t>
  </si>
  <si>
    <t>E6</t>
  </si>
  <si>
    <t>E7</t>
  </si>
  <si>
    <t>E8</t>
  </si>
  <si>
    <t>E9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</si>
  <si>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</si>
  <si>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</si>
  <si>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</si>
  <si>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</si>
  <si>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</si>
  <si>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</si>
  <si>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</si>
  <si>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</si>
  <si>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</si>
  <si>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</si>
  <si>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</si>
  <si>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</si>
  <si>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</si>
  <si>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</si>
  <si>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</si>
  <si>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</si>
  <si>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</si>
  <si>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</si>
  <si>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</si>
  <si>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</si>
  <si>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</si>
  <si>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</si>
  <si>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</si>
  <si>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</si>
  <si>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</si>
  <si>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E35</t>
  </si>
  <si>
    <t>E36</t>
  </si>
  <si>
    <t>E37</t>
  </si>
  <si>
    <t>E38</t>
  </si>
  <si>
    <t>E39</t>
  </si>
  <si>
    <t>E40</t>
  </si>
  <si>
    <t>E41</t>
  </si>
  <si>
    <t>E42</t>
  </si>
  <si>
    <t>E43</t>
  </si>
  <si>
    <t>E44</t>
  </si>
  <si>
    <t>E45</t>
  </si>
  <si>
    <t>E46</t>
  </si>
  <si>
    <t>E47</t>
  </si>
  <si>
    <t>E48</t>
  </si>
  <si>
    <t>E49</t>
  </si>
  <si>
    <t>E50</t>
  </si>
  <si>
    <t>Install software watchdog</t>
  </si>
  <si>
    <t>should improve EMC</t>
  </si>
  <si>
    <t>Add interface port reading routine</t>
  </si>
  <si>
    <t>Increase high speed signal trace length by &lt;25mm</t>
  </si>
  <si>
    <t>Increase high speed signal trace length by &gt;25mm &lt;50mm</t>
  </si>
  <si>
    <t>Increase high speed signal trace length by &gt;50mm &lt;75mm</t>
  </si>
  <si>
    <t>Increase high speed signal trace length by &gt;75mm</t>
  </si>
  <si>
    <t>Reduce ground plane coverage by &gt;15% &lt;30%</t>
  </si>
  <si>
    <t>Reduce ground plane coverage by &lt;15%</t>
  </si>
  <si>
    <t>Reduce ground plane coverage by &gt;30% &lt;60%</t>
  </si>
  <si>
    <t>Reduce ground plane coverage by &gt;60%</t>
  </si>
  <si>
    <t>Introduce split to power plane</t>
  </si>
  <si>
    <t>Increase of Operating frequency by less than 10%</t>
  </si>
  <si>
    <t>Increase of Operating frequency by more than 10%</t>
  </si>
  <si>
    <t>Reduce operating frequency by less than 10%</t>
  </si>
  <si>
    <t>Reduce operating frequency by more than 10%</t>
  </si>
  <si>
    <t>Change capacitor dielectric (tantalumn-ceramic)</t>
  </si>
  <si>
    <t>decrease in ESR</t>
  </si>
  <si>
    <t>increase in ESR</t>
  </si>
  <si>
    <t>Change capacitor dielectric (ceramic-tantalumn)</t>
  </si>
  <si>
    <t>check dielectric properties</t>
  </si>
  <si>
    <t>Change capacitor dielectric (Y5V-X7R)</t>
  </si>
  <si>
    <t>Change capacitor dielectric (X7R-Y5V)</t>
  </si>
  <si>
    <t>Change capacitor dielectric (X7R-COG)</t>
  </si>
  <si>
    <t>Change capacitor dielectric (COG-X7R)</t>
  </si>
  <si>
    <t>Change capacitor dielectric (X5R-X7R)</t>
  </si>
  <si>
    <t>Change capacitor dielectric (X7R-X5R)</t>
  </si>
  <si>
    <t>better dielectric properties</t>
  </si>
  <si>
    <t>dielectric differences relatively small</t>
  </si>
  <si>
    <t>worse dielectric properties</t>
  </si>
  <si>
    <t>Change capacitor supplier (assuming all else equal)</t>
  </si>
  <si>
    <t>Change capacitor package type (PTH-SMD)</t>
  </si>
  <si>
    <t>layout change minor</t>
  </si>
  <si>
    <t>Change capacitor package type (SMD-PTH)</t>
  </si>
  <si>
    <t>minimise lead length</t>
  </si>
  <si>
    <t>Change capacitor package size (decrease in package size)</t>
  </si>
  <si>
    <t>minor layout change</t>
  </si>
  <si>
    <t>Change capacitor package size (increase in package size)</t>
  </si>
  <si>
    <t>potential change of resonance characteristic</t>
  </si>
  <si>
    <t>Increase in breakdown voltage by less than 25%</t>
  </si>
  <si>
    <t>Decrease in breakdown voltage by less than 25%</t>
  </si>
  <si>
    <t>Increase in breakdown voltage by more than 25%</t>
  </si>
  <si>
    <t>Decrease in breakdown voltage by more than 25%</t>
  </si>
  <si>
    <t>Replace memory with higher density device</t>
  </si>
  <si>
    <t>Replace memory with lower density device</t>
  </si>
  <si>
    <t>Add additional memory/data bus line</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</si>
  <si>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</si>
  <si>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</si>
  <si>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</si>
  <si>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</si>
  <si>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</si>
  <si>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</si>
  <si>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</si>
  <si>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</si>
  <si>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</si>
  <si>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</si>
  <si>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</si>
  <si>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</si>
  <si>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</si>
  <si>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</si>
  <si>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</si>
  <si>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</si>
  <si>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</si>
  <si>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</si>
  <si>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</si>
  <si>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</si>
  <si>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</si>
  <si>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</si>
  <si>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</si>
  <si>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</si>
  <si>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</si>
  <si>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</si>
  <si>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</si>
  <si>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</si>
  <si>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</si>
  <si>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</si>
  <si>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</si>
  <si>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</si>
  <si>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</si>
  <si>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</si>
  <si>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</si>
  <si>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</si>
  <si>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</si>
  <si>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</si>
  <si>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</si>
  <si>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</si>
  <si>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</si>
  <si>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</si>
  <si>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D43</t>
  </si>
  <si>
    <t>D44</t>
  </si>
  <si>
    <t>D45</t>
  </si>
  <si>
    <t>D46</t>
  </si>
  <si>
    <t>D47</t>
  </si>
  <si>
    <t>D48</t>
  </si>
  <si>
    <t>D49</t>
  </si>
  <si>
    <t>D50</t>
  </si>
  <si>
    <t>X1</t>
  </si>
  <si>
    <t>X2</t>
  </si>
  <si>
    <t>X3</t>
  </si>
  <si>
    <t>X4</t>
  </si>
  <si>
    <t>X5</t>
  </si>
  <si>
    <t>X6</t>
  </si>
  <si>
    <t>X7</t>
  </si>
  <si>
    <t>X8</t>
  </si>
  <si>
    <t>X9</t>
  </si>
  <si>
    <t>X10</t>
  </si>
  <si>
    <t>X11</t>
  </si>
  <si>
    <t>X12</t>
  </si>
  <si>
    <t>X13</t>
  </si>
  <si>
    <t>X14</t>
  </si>
  <si>
    <t>X15</t>
  </si>
  <si>
    <t>X16</t>
  </si>
  <si>
    <t>X17</t>
  </si>
  <si>
    <t>X18</t>
  </si>
  <si>
    <t>X19</t>
  </si>
  <si>
    <t>X20</t>
  </si>
  <si>
    <t>X21</t>
  </si>
  <si>
    <t>X22</t>
  </si>
  <si>
    <t>X23</t>
  </si>
  <si>
    <t>X24</t>
  </si>
  <si>
    <t>X25</t>
  </si>
  <si>
    <t>X26</t>
  </si>
  <si>
    <t>X27</t>
  </si>
  <si>
    <t>X28</t>
  </si>
  <si>
    <t>X29</t>
  </si>
  <si>
    <t>X30</t>
  </si>
  <si>
    <t>X31</t>
  </si>
  <si>
    <t>X32</t>
  </si>
  <si>
    <t>X33</t>
  </si>
  <si>
    <t>X34</t>
  </si>
  <si>
    <t>X35</t>
  </si>
  <si>
    <t>X36</t>
  </si>
  <si>
    <t>X37</t>
  </si>
  <si>
    <t>X38</t>
  </si>
  <si>
    <t>X39</t>
  </si>
  <si>
    <t>X40</t>
  </si>
  <si>
    <t>X41</t>
  </si>
  <si>
    <t>X42</t>
  </si>
  <si>
    <t>X43</t>
  </si>
  <si>
    <t>X44</t>
  </si>
  <si>
    <t>X45</t>
  </si>
  <si>
    <t>X46</t>
  </si>
  <si>
    <t>X47</t>
  </si>
  <si>
    <t>X48</t>
  </si>
  <si>
    <t>X49</t>
  </si>
  <si>
    <t>X50</t>
  </si>
  <si>
    <t>Reduce FUSE rating</t>
  </si>
  <si>
    <t>Increase FUSE rating</t>
  </si>
  <si>
    <t>Replace shielded with non-shielded socket</t>
  </si>
  <si>
    <t>Replace non-sheilded with shielded connector</t>
  </si>
  <si>
    <t>Replace two SPST with one DPDT</t>
  </si>
  <si>
    <t>Replace throw-over with push-contact (PTM/PTB)</t>
  </si>
  <si>
    <t>Replace push-contact (PTM/PTB) with throw-over type</t>
  </si>
  <si>
    <t>Increase number of layers in stack</t>
  </si>
  <si>
    <t>Increase tolerance of resistor (e.g. from 1% to 10%)</t>
  </si>
  <si>
    <t>Decrease tolerance of resistor (e.g. from 10% to 1%)</t>
  </si>
  <si>
    <t>Change package type PTH-SMD</t>
  </si>
  <si>
    <t>Decrease package size (e.g. 1210 to 0603)</t>
  </si>
  <si>
    <t>Increase package size (e.g. 0402 to 0805)</t>
  </si>
  <si>
    <t>Change package type SMD-PTH</t>
  </si>
  <si>
    <t>Increase in gain by less than 25%</t>
  </si>
  <si>
    <t>Decrease in gain by less than 25%</t>
  </si>
  <si>
    <t>Decrease in gain by more than 25%</t>
  </si>
  <si>
    <t>Increase in gain by more than 25%</t>
  </si>
  <si>
    <t>X</t>
  </si>
  <si>
    <t>D</t>
  </si>
  <si>
    <t>E</t>
  </si>
  <si>
    <t>U</t>
  </si>
  <si>
    <t>Q</t>
  </si>
  <si>
    <t>C</t>
  </si>
  <si>
    <t>R</t>
  </si>
  <si>
    <t>PCB</t>
  </si>
  <si>
    <t>A</t>
  </si>
  <si>
    <t>Remove non-used memory/data bus line</t>
  </si>
  <si>
    <t>Use lower tolerance crystal</t>
  </si>
  <si>
    <t>Use higher tolerance crystal</t>
  </si>
  <si>
    <t>Increase crystal frequency by more than 25%</t>
  </si>
  <si>
    <t>Decrease crystal frequency by more less 25%</t>
  </si>
  <si>
    <t>Decrease crystal frequency by more than 25%</t>
  </si>
  <si>
    <t>Replace Schottky diode with small-signal version</t>
  </si>
  <si>
    <t>Replace small-signal diode with Schottky version</t>
  </si>
  <si>
    <t>Decrease bit depth of ADC/DAC</t>
  </si>
  <si>
    <t>Increase bit depth of ADC/DAC</t>
  </si>
  <si>
    <t>Higher sensitivity to voltage noise</t>
  </si>
  <si>
    <t>Lower sensitivity to voltage noise</t>
  </si>
  <si>
    <t>Increase current consumption and address lines</t>
  </si>
  <si>
    <t>Un-terminated address lines?</t>
  </si>
  <si>
    <t>Change of package style (PTH-SMD)</t>
  </si>
  <si>
    <t>Change of package style (SMD-PTH)</t>
  </si>
  <si>
    <t>M</t>
  </si>
  <si>
    <t>M1</t>
  </si>
  <si>
    <t>M2</t>
  </si>
  <si>
    <t>M3</t>
  </si>
  <si>
    <t>M4</t>
  </si>
  <si>
    <t>M5</t>
  </si>
  <si>
    <t>M6</t>
  </si>
  <si>
    <t>M7</t>
  </si>
  <si>
    <t>M8</t>
  </si>
  <si>
    <t>M9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</si>
  <si>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</si>
  <si>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</si>
  <si>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</si>
  <si>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</si>
  <si>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</si>
  <si>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</si>
  <si>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</si>
  <si>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</si>
  <si>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</si>
  <si>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</si>
  <si>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</si>
  <si>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</si>
  <si>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</si>
  <si>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</si>
  <si>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</si>
  <si>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</si>
  <si>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</si>
  <si>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</si>
  <si>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</si>
  <si>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</si>
  <si>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</si>
  <si>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</si>
  <si>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</si>
  <si>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</si>
  <si>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</si>
  <si>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</si>
  <si>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</si>
  <si>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</si>
  <si>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</si>
  <si>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</si>
  <si>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</si>
  <si>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</si>
  <si>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</si>
  <si>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</si>
  <si>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</si>
  <si>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</si>
  <si>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</si>
  <si>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</si>
  <si>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</si>
  <si>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</si>
  <si>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</si>
  <si>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Total =</t>
  </si>
  <si>
    <t>Impact</t>
  </si>
  <si>
    <t>EDRA</t>
  </si>
  <si>
    <t>Ref.</t>
  </si>
  <si>
    <t>Risk Categories</t>
  </si>
  <si>
    <t>None:</t>
  </si>
  <si>
    <t>risk has no conceivable influence on the EMC or the proposed change has been tested in the circuit and proven to have no effect.  An example is the use of a commercial temperature graded part rather than a military temperature part; EMC risk=0.</t>
  </si>
  <si>
    <t>Low:</t>
  </si>
  <si>
    <t>minimal risk to EMC, other data is available to support the influence and suggests negligible impact. For example a pull-up or bias resistor value change from 5k to 10k; EMC risk=1, increasing a power track length by a small amount (less than 10mm); risk=2, moving an interface IC closer to a connector (could actually improve emissions but worsen ESD); risk=3.</t>
  </si>
  <si>
    <t>Medium:</t>
  </si>
  <si>
    <t>an increase in some aspects of EMC can be expected but not enough in any individual case to cause an increase of more than 3dB in emissions or effect immunity.  Examples include reducing a bias resistor by more than 50% (i.e. reducing a 47k to 4k7); EMC risk=4, changing a single decoupling capacitor by approximately than 50% of it’s current values (i.e. using a 470nF capacitor where a 1uF had been placed or vice versa); risk=5, reducing the ground plane coverage by up to 25%; EMC risk=6.</t>
  </si>
  <si>
    <t>High:</t>
  </si>
  <si>
    <t>major change is expected in EMC performance exceeding 3dB in emissions or reducing immunity/ESD protection.  Examples include changing an interface IC (e.g. RS232 to RS422); EMC risk=7, changing a crystal clock (e.g. 20MHz to 32MHz); EMC risk=8 or changing a microprocessor (e.g. 8051 to PIC) or main power supply switcher IC; EMC risk=9.</t>
  </si>
  <si>
    <t>Impact Categories</t>
  </si>
  <si>
    <t>impact is unlikely to be manifest outside of the product itself.  Circuits effected are bias or steady state circuits and have no influence on the frequency content of the system or on the I/O; impact=1.</t>
  </si>
  <si>
    <t>circuits are directly connected to the I/O (including supply line), hence any change will be manifest to the external EM environment.  Circuits may or may not effect frequency content; impact=3.</t>
  </si>
  <si>
    <t xml:space="preserve">Medium: </t>
  </si>
  <si>
    <t>change will alter some frequency dependant content of the circuit or system, either filter circuit or oscillator circuit.  Circuit does not directly interface with I/O but frequency change may be observed on supply line; impact=2.</t>
  </si>
  <si>
    <t>Decrease number of planes in stack by 1</t>
  </si>
  <si>
    <t>Decrease number of layers in stack by &lt;20%</t>
  </si>
  <si>
    <t>Decrease number of layers in stack by &gt;20% &lt;40%</t>
  </si>
  <si>
    <t>Decrease number of layers in stack by &gt;40%</t>
  </si>
  <si>
    <t>Decrease number of planes in stack by 2</t>
  </si>
  <si>
    <t>Decrease number of planes in stack by 3</t>
  </si>
  <si>
    <t>Design Examples</t>
  </si>
  <si>
    <t>Increase value of pull-up to power rail by &gt;50%</t>
  </si>
  <si>
    <t>Decrease value of pull-up to power rail by &gt;50%</t>
  </si>
  <si>
    <t>Add pull-up resistor to floating circuit</t>
  </si>
  <si>
    <t>Add pull-down resistor to floating circuit</t>
  </si>
  <si>
    <t>Change level precondition (pull-up to pull-down or vice versa)</t>
  </si>
  <si>
    <t>Increase serial interface data rate &lt;2x</t>
  </si>
  <si>
    <t>Increase serial interface data rate &gt;2x &lt;5x</t>
  </si>
  <si>
    <t>Increase serial interface data rate &gt;5x</t>
  </si>
  <si>
    <t>Change serial interface standard (higher maximum data rate)</t>
  </si>
  <si>
    <t>Change serial interface standard (lower maximum data rate)</t>
  </si>
  <si>
    <t>Change serial interface standard (similar data rate)</t>
  </si>
  <si>
    <t>L</t>
  </si>
  <si>
    <t>L1</t>
  </si>
  <si>
    <t>L2</t>
  </si>
  <si>
    <t>L3</t>
  </si>
  <si>
    <t>L4</t>
  </si>
  <si>
    <t>L5</t>
  </si>
  <si>
    <t>L6</t>
  </si>
  <si>
    <t>L7</t>
  </si>
  <si>
    <t>L8</t>
  </si>
  <si>
    <t>L9</t>
  </si>
  <si>
    <t>L10</t>
  </si>
  <si>
    <t>L11</t>
  </si>
  <si>
    <t>L12</t>
  </si>
  <si>
    <t>L13</t>
  </si>
  <si>
    <t>L14</t>
  </si>
  <si>
    <t>L15</t>
  </si>
  <si>
    <t>L16</t>
  </si>
  <si>
    <t>L17</t>
  </si>
  <si>
    <t>L18</t>
  </si>
  <si>
    <t>L19</t>
  </si>
  <si>
    <t>L20</t>
  </si>
  <si>
    <t>L21</t>
  </si>
  <si>
    <t>L22</t>
  </si>
  <si>
    <t>L23</t>
  </si>
  <si>
    <t>L24</t>
  </si>
  <si>
    <t>L25</t>
  </si>
  <si>
    <t>L26</t>
  </si>
  <si>
    <t>L27</t>
  </si>
  <si>
    <t>L28</t>
  </si>
  <si>
    <t>L29</t>
  </si>
  <si>
    <t>L30</t>
  </si>
  <si>
    <t>L31</t>
  </si>
  <si>
    <t>L32</t>
  </si>
  <si>
    <t>L33</t>
  </si>
  <si>
    <t>L34</t>
  </si>
  <si>
    <t>L35</t>
  </si>
  <si>
    <t>L36</t>
  </si>
  <si>
    <t>L37</t>
  </si>
  <si>
    <t>L38</t>
  </si>
  <si>
    <t>L39</t>
  </si>
  <si>
    <t>L40</t>
  </si>
  <si>
    <t>L41</t>
  </si>
  <si>
    <t>L42</t>
  </si>
  <si>
    <t>L43</t>
  </si>
  <si>
    <t>L44</t>
  </si>
  <si>
    <t>L45</t>
  </si>
  <si>
    <t>L46</t>
  </si>
  <si>
    <t>L47</t>
  </si>
  <si>
    <t>L48</t>
  </si>
  <si>
    <t>L49</t>
  </si>
  <si>
    <t>L50</t>
  </si>
  <si>
    <t>Increase inductance &lt;10%</t>
  </si>
  <si>
    <t>Increase inductance &gt;10% &lt;50%</t>
  </si>
  <si>
    <t>Increase inductance &gt;50%</t>
  </si>
  <si>
    <t>Decrease inductance &lt;10%</t>
  </si>
  <si>
    <t>Decrease inductance &gt;10% &lt;50%</t>
  </si>
  <si>
    <t>Decrease inductance &gt;50%</t>
  </si>
  <si>
    <t>Decrease self resonance frequency &lt;10%</t>
  </si>
  <si>
    <t>Increase self resonance frequency &lt;10%</t>
  </si>
  <si>
    <t>Increase self resonance frequency &gt;10% &lt;25%</t>
  </si>
  <si>
    <t>Increase self resonance frequency &gt;25% &lt;50%</t>
  </si>
  <si>
    <t>Increase self resonance frequency &lt;50%</t>
  </si>
  <si>
    <t>Decrease self resonance frequency &gt;10% &lt;25%</t>
  </si>
  <si>
    <t>Decrease self resonance frequency &gt;25% &lt;50%</t>
  </si>
  <si>
    <t>Decrease self resonance frequency &lt;50%</t>
  </si>
  <si>
    <t>Reduce power plane coverage by &lt;15%</t>
  </si>
  <si>
    <t>Increase ground plane coverage</t>
  </si>
  <si>
    <t>Decrease serial interface data rate &lt;2x</t>
  </si>
  <si>
    <t>Decrease serial interface data rate &gt;2x &lt;5x</t>
  </si>
  <si>
    <t>Decrease serial interface data rate &gt;5x</t>
  </si>
  <si>
    <t>Increase crystal frequency by less than 25%</t>
  </si>
  <si>
    <t>Change serial interface standard (higher data rate)</t>
  </si>
  <si>
    <t>New EDRA Submissions</t>
  </si>
  <si>
    <t>N</t>
  </si>
  <si>
    <t>N1</t>
  </si>
  <si>
    <t>N2</t>
  </si>
  <si>
    <t>N3</t>
  </si>
  <si>
    <t>N4</t>
  </si>
  <si>
    <t>N5</t>
  </si>
  <si>
    <t>N6</t>
  </si>
  <si>
    <t>N7</t>
  </si>
  <si>
    <t>N8</t>
  </si>
  <si>
    <t>N9</t>
  </si>
  <si>
    <t>N10</t>
  </si>
  <si>
    <t>N11</t>
  </si>
  <si>
    <t>N12</t>
  </si>
  <si>
    <t>N13</t>
  </si>
  <si>
    <t>N14</t>
  </si>
  <si>
    <t>N15</t>
  </si>
  <si>
    <t>N16</t>
  </si>
  <si>
    <t>N17</t>
  </si>
  <si>
    <t>N18</t>
  </si>
  <si>
    <t>N19</t>
  </si>
  <si>
    <t>N20</t>
  </si>
  <si>
    <t>N21</t>
  </si>
  <si>
    <t>N22</t>
  </si>
  <si>
    <t>N23</t>
  </si>
  <si>
    <t>N24</t>
  </si>
  <si>
    <t>N25</t>
  </si>
  <si>
    <t>N26</t>
  </si>
  <si>
    <t>N27</t>
  </si>
  <si>
    <t>N28</t>
  </si>
  <si>
    <t>N29</t>
  </si>
  <si>
    <t>N30</t>
  </si>
  <si>
    <t>N31</t>
  </si>
  <si>
    <t>N32</t>
  </si>
  <si>
    <t>N33</t>
  </si>
  <si>
    <t>N34</t>
  </si>
  <si>
    <t>N35</t>
  </si>
  <si>
    <t>N36</t>
  </si>
  <si>
    <t>N37</t>
  </si>
  <si>
    <t>N38</t>
  </si>
  <si>
    <t>N39</t>
  </si>
  <si>
    <t>N40</t>
  </si>
  <si>
    <t>N41</t>
  </si>
  <si>
    <t>N42</t>
  </si>
  <si>
    <t>N43</t>
  </si>
  <si>
    <t>N44</t>
  </si>
  <si>
    <t>N45</t>
  </si>
  <si>
    <t>N46</t>
  </si>
  <si>
    <t>N47</t>
  </si>
  <si>
    <t>N48</t>
  </si>
  <si>
    <t>N49</t>
  </si>
  <si>
    <t>N50</t>
  </si>
  <si>
    <t>Please enter new submissions on this sheet and submit only this sheet.</t>
  </si>
  <si>
    <t>Send submissions to MOHara@iee.org.uk</t>
  </si>
  <si>
    <t>Enclosure EDRA</t>
  </si>
  <si>
    <t>Other Component EDRA</t>
  </si>
  <si>
    <t>Electro-Mechanical EDRA</t>
  </si>
  <si>
    <t>Diode EDRA</t>
  </si>
  <si>
    <t>Integrated Circuit EDRA</t>
  </si>
  <si>
    <t>Transistor EDRA</t>
  </si>
  <si>
    <t>Capacitor EDRA</t>
  </si>
  <si>
    <t>Resistor EDRA</t>
  </si>
  <si>
    <t>Inductive Component EDRA</t>
  </si>
  <si>
    <t>PCB Layout EDRA</t>
  </si>
  <si>
    <t>Software EDRA</t>
  </si>
  <si>
    <t>Value</t>
  </si>
  <si>
    <t>1-3</t>
  </si>
  <si>
    <t>4-6</t>
  </si>
  <si>
    <t>7-9</t>
  </si>
  <si>
    <t>Change analogue sensor for similar output part (e.g. thermistor, strain guage)</t>
  </si>
  <si>
    <t>Change load sensor</t>
  </si>
  <si>
    <t>Input protection diode</t>
  </si>
  <si>
    <t>Increase decoupling capacitor by &gt;50% &lt;100%</t>
  </si>
  <si>
    <t>Decrease decoupling capacitor by &gt;50% &lt;100%</t>
  </si>
  <si>
    <t>Increase decoupling capacitor by &gt;100%</t>
  </si>
  <si>
    <t>Decrease decoupling capacitor by &gt;100%</t>
  </si>
  <si>
    <t>RS485 interface</t>
  </si>
  <si>
    <t>power-line filter</t>
  </si>
  <si>
    <t>input amplifier</t>
  </si>
  <si>
    <t>micro decoupling</t>
  </si>
  <si>
    <t>add second C to analogue power at split</t>
  </si>
  <si>
    <t>reduce from 47k to 10k</t>
  </si>
  <si>
    <t>split analogue/digitial at 5VDC input</t>
  </si>
  <si>
    <t>store data before processing</t>
  </si>
  <si>
    <t>lower rating, 1A to 250mA</t>
  </si>
  <si>
    <t>2MB from 1MB</t>
  </si>
  <si>
    <t>detect out-of-memeory latches and reset</t>
  </si>
  <si>
    <t>delete second RAM layout</t>
  </si>
  <si>
    <t>Design Change</t>
  </si>
  <si>
    <t>should improve immunity</t>
  </si>
  <si>
    <t>potential conducted noise reduction</t>
  </si>
  <si>
    <t>little EMD effect</t>
  </si>
  <si>
    <t>reduce ground impedance</t>
  </si>
  <si>
    <t>slightly higher current requirement</t>
  </si>
  <si>
    <t>Increase speed at interface, large risk</t>
  </si>
  <si>
    <t>Increase rate of accessign serial bus internally, more activity on external interface part</t>
  </si>
  <si>
    <t>Should improve conducted noise</t>
  </si>
  <si>
    <t>Radiated emissions most likely effected</t>
  </si>
  <si>
    <t>sensor is internally mounted, hence does not have great EMC influence</t>
  </si>
  <si>
    <t>0&lt;EDRA&lt;30</t>
  </si>
  <si>
    <t>30&lt;EDRA&lt;60</t>
  </si>
  <si>
    <t>60&lt;EDRA</t>
  </si>
  <si>
    <t>Retest Assessment</t>
  </si>
  <si>
    <t>None</t>
  </si>
  <si>
    <t>Partial</t>
  </si>
  <si>
    <t>Full</t>
  </si>
  <si>
    <t>EDRA total and retest assessment are automatically calculated</t>
  </si>
  <si>
    <t>EDRA Total =</t>
  </si>
  <si>
    <t>EDRA Rev 1.01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</si>
</sst>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yyyy"/>
    <numFmt numFmtId="165" formatCode="&quot;Yes&quot;;&quot;Yes&quot;;&quot;No&quot;"/>
    <numFmt numFmtId="166" formatCode="&quot;True&quot;;&quot;True&quot;;&quot;False&quot;"/>
    <numFmt numFmtId="167" formatCode="&quot;On&quot;;&quot;On&quot;;&quot;Off&quot;"/>
  </numFmts>
  <fonts count="10">
    <font>
      <sz val="10"/>
      <name val="Arial"/>
      <family val="0"/>
    </font>
    <font>
      <b/>
      <sz val="10"/>
      <name val="Arial"/>
      <family val="2"/>
    </font>
    <font>
      <b/>
      <i/>
      <sz val="10"/>
      <name val="Arial"/>
      <family val="2"/>
    </font>
    <font>
      <b/>
      <sz val="12"/>
      <name val="Arial"/>
      <family val="2"/>
    </font>
    <font>
      <sz val="12"/>
      <name val="Arial"/>
      <family val="2"/>
    </font>
    <font>
      <b/>
      <sz val="10"/>
      <color indexed="10"/>
      <name val="Arial"/>
      <family val="2"/>
    </font>
    <font>
      <u val="single"/>
      <sz val="10"/>
      <color indexed="12"/>
      <name val="Arial"/>
      <family val="0"/>
    </font>
    <font>
      <u val="single"/>
      <sz val="10"/>
      <color indexed="36"/>
      <name val="Arial"/>
      <family val="0"/>
    </font>
    <font>
      <sz val="10"/>
      <color indexed="10"/>
      <name val="Arial"/>
      <family val="2"/>
    </font>
    <font>
      <sz val="10"/>
      <color indexed="12"/>
      <name val="Arial"/>
      <family val="2"/>
    </font>
  </fonts>
  <fills count="3">
    <fill>
      <patternFill/>
    </fill>
    <fill>
      <patternFill patternType="gray125"/>
    </fill>
    <fill>
      <patternFill patternType="solid">
        <fgColor indexed="1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xf>
    <xf numFmtId="0" fontId="1" fillId="0" borderId="0" xfId="0" applyFont="1" applyBorder="1" applyAlignment="1">
      <alignment horizontal="left"/>
    </xf>
    <xf numFmtId="0" fontId="0" fillId="0" borderId="0" xfId="0" applyBorder="1" applyAlignment="1">
      <alignment/>
    </xf>
    <xf numFmtId="0" fontId="0" fillId="0" borderId="0" xfId="0" applyBorder="1" applyAlignment="1">
      <alignment horizontal="center"/>
    </xf>
    <xf numFmtId="0" fontId="0" fillId="0" borderId="0" xfId="0" applyBorder="1" applyAlignment="1">
      <alignment vertical="center"/>
    </xf>
    <xf numFmtId="0" fontId="0" fillId="0" borderId="0" xfId="0" applyBorder="1" applyAlignment="1">
      <alignment horizontal="right" vertical="center" wrapText="1"/>
    </xf>
    <xf numFmtId="0" fontId="1" fillId="0" borderId="0" xfId="0" applyFont="1" applyBorder="1" applyAlignment="1">
      <alignment/>
    </xf>
    <xf numFmtId="0" fontId="0" fillId="0" borderId="0" xfId="0" applyBorder="1" applyAlignment="1">
      <alignment horizontal="left"/>
    </xf>
    <xf numFmtId="0" fontId="0" fillId="0" borderId="0" xfId="0" applyBorder="1" applyAlignment="1">
      <alignment horizontal="left" vertical="center" wrapText="1"/>
    </xf>
    <xf numFmtId="0" fontId="0"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Alignment="1">
      <alignment wrapText="1"/>
    </xf>
    <xf numFmtId="0" fontId="0" fillId="0" borderId="0" xfId="0" applyAlignment="1">
      <alignment vertical="center" wrapText="1"/>
    </xf>
    <xf numFmtId="0" fontId="2" fillId="0" borderId="0" xfId="0" applyFont="1" applyAlignment="1">
      <alignment vertical="center" wrapText="1"/>
    </xf>
    <xf numFmtId="0" fontId="5" fillId="0" borderId="0"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center" vertical="center" wrapText="1"/>
    </xf>
    <xf numFmtId="16" fontId="1" fillId="0" borderId="0" xfId="0" applyNumberFormat="1" applyFont="1" applyAlignment="1" quotePrefix="1">
      <alignment horizontal="center" vertical="center" wrapText="1"/>
    </xf>
    <xf numFmtId="0" fontId="1" fillId="0" borderId="0" xfId="0" applyFont="1" applyAlignment="1" quotePrefix="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1" fillId="0" borderId="1" xfId="0" applyFont="1" applyBorder="1" applyAlignment="1">
      <alignment horizontal="right" vertical="center"/>
    </xf>
    <xf numFmtId="0" fontId="5" fillId="0" borderId="1" xfId="0" applyFont="1" applyBorder="1" applyAlignment="1">
      <alignment horizontal="center" vertical="center" wrapText="1"/>
    </xf>
    <xf numFmtId="0" fontId="0" fillId="0" borderId="1" xfId="0" applyBorder="1" applyAlignment="1">
      <alignment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xf>
    <xf numFmtId="0" fontId="0" fillId="0" borderId="1" xfId="0" applyBorder="1" applyAlignment="1">
      <alignment horizontal="center"/>
    </xf>
    <xf numFmtId="0" fontId="0" fillId="0" borderId="1" xfId="0" applyFont="1" applyBorder="1" applyAlignment="1">
      <alignment vertical="center" wrapText="1"/>
    </xf>
    <xf numFmtId="0" fontId="1" fillId="2"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1" xfId="0" applyFont="1" applyFill="1" applyBorder="1" applyAlignment="1">
      <alignment horizontal="right" vertical="center"/>
    </xf>
    <xf numFmtId="0" fontId="0" fillId="0" borderId="1" xfId="0" applyFont="1" applyFill="1" applyBorder="1" applyAlignment="1">
      <alignment horizontal="left" vertical="center"/>
    </xf>
    <xf numFmtId="0" fontId="8" fillId="0" borderId="1" xfId="0" applyFont="1" applyFill="1" applyBorder="1" applyAlignment="1">
      <alignment horizontal="center" vertical="center"/>
    </xf>
    <xf numFmtId="0" fontId="0" fillId="0" borderId="1" xfId="0" applyFont="1" applyFill="1" applyBorder="1" applyAlignment="1">
      <alignment/>
    </xf>
    <xf numFmtId="0" fontId="0" fillId="0" borderId="1" xfId="0" applyFont="1" applyBorder="1" applyAlignment="1">
      <alignment/>
    </xf>
    <xf numFmtId="0" fontId="0" fillId="0" borderId="0" xfId="0" applyFont="1" applyBorder="1" applyAlignment="1">
      <alignment horizontal="center" vertical="top" wrapText="1"/>
    </xf>
    <xf numFmtId="0" fontId="2" fillId="0" borderId="0" xfId="0" applyFont="1" applyBorder="1" applyAlignment="1">
      <alignment horizontal="center" vertical="top" wrapText="1"/>
    </xf>
    <xf numFmtId="0" fontId="1" fillId="0" borderId="0" xfId="0" applyFont="1" applyBorder="1" applyAlignment="1">
      <alignment horizontal="left" vertical="center"/>
    </xf>
    <xf numFmtId="0" fontId="1"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9" fillId="0" borderId="0" xfId="0" applyFont="1" applyBorder="1" applyAlignment="1">
      <alignment horizontal="center"/>
    </xf>
    <xf numFmtId="0" fontId="1" fillId="0" borderId="0" xfId="0" applyFont="1" applyBorder="1" applyAlignment="1">
      <alignment horizontal="right" vertical="center"/>
    </xf>
    <xf numFmtId="0" fontId="0" fillId="0" borderId="0" xfId="0" applyBorder="1" applyAlignment="1">
      <alignment vertical="center"/>
    </xf>
    <xf numFmtId="0" fontId="0" fillId="0" borderId="0" xfId="0" applyAlignment="1">
      <alignment/>
    </xf>
    <xf numFmtId="0" fontId="1" fillId="0" borderId="1" xfId="0" applyFont="1" applyBorder="1" applyAlignment="1">
      <alignment horizontal="right" vertical="center"/>
    </xf>
    <xf numFmtId="0" fontId="0" fillId="0" borderId="1" xfId="0" applyBorder="1"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Border="1" applyAlignment="1">
      <alignment horizontal="center" vertical="top" wrapText="1"/>
    </xf>
    <xf numFmtId="0" fontId="3" fillId="0" borderId="0" xfId="0" applyFont="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54"/>
  <sheetViews>
    <sheetView tabSelected="1" workbookViewId="0" topLeftCell="A1">
      <selection activeCell="B3" sqref="B3"/>
    </sheetView>
  </sheetViews>
  <sheetFormatPr defaultColWidth="9.140625" defaultRowHeight="12.75"/>
  <cols>
    <col min="1" max="1" width="6.7109375" style="3" customWidth="1"/>
    <col min="2" max="2" width="50.7109375" style="3" customWidth="1"/>
    <col min="3" max="4" width="6.7109375" style="6" customWidth="1"/>
    <col min="5" max="5" width="50.7109375" style="3" customWidth="1"/>
    <col min="6" max="16384" width="9.140625" style="3" customWidth="1"/>
  </cols>
  <sheetData>
    <row r="1" spans="1:5" ht="12.75">
      <c r="A1" s="3" t="s">
        <v>725</v>
      </c>
      <c r="B1" s="4" t="s">
        <v>724</v>
      </c>
      <c r="C1" s="54" t="s">
        <v>776</v>
      </c>
      <c r="D1" s="54"/>
      <c r="E1" s="54"/>
    </row>
    <row r="2" spans="2:5" ht="12.75">
      <c r="B2" s="5"/>
      <c r="C2" s="55" t="s">
        <v>777</v>
      </c>
      <c r="D2" s="56"/>
      <c r="E2" s="56"/>
    </row>
    <row r="3" spans="1:5" s="1" customFormat="1" ht="25.5">
      <c r="A3" s="7" t="s">
        <v>13</v>
      </c>
      <c r="B3" s="1" t="s">
        <v>812</v>
      </c>
      <c r="C3" s="2" t="s">
        <v>0</v>
      </c>
      <c r="D3" s="2" t="s">
        <v>1</v>
      </c>
      <c r="E3" s="1" t="s">
        <v>2</v>
      </c>
    </row>
    <row r="4" spans="1:4" s="1" customFormat="1" ht="12.75">
      <c r="A4" s="1" t="s">
        <v>726</v>
      </c>
      <c r="C4" s="2" t="str">
        <f>IF(D4=0,"NONE",(IF(D4&lt;4,"LOW",(IF(D4&lt;7,"MED","HIGH")))))</f>
        <v>NONE</v>
      </c>
      <c r="D4" s="2">
        <v>0</v>
      </c>
    </row>
    <row r="5" spans="1:4" s="1" customFormat="1" ht="12.75">
      <c r="A5" s="1" t="s">
        <v>727</v>
      </c>
      <c r="C5" s="2" t="str">
        <f aca="true" t="shared" si="0" ref="C5:C13">IF(D5=0,"NONE",(IF(D5&lt;4,"LOW",(IF(D5&lt;7,"MED","HIGH")))))</f>
        <v>LOW</v>
      </c>
      <c r="D5" s="2">
        <v>1</v>
      </c>
    </row>
    <row r="6" spans="1:4" s="1" customFormat="1" ht="12.75">
      <c r="A6" s="1" t="s">
        <v>728</v>
      </c>
      <c r="C6" s="2" t="str">
        <f t="shared" si="0"/>
        <v>LOW</v>
      </c>
      <c r="D6" s="2">
        <v>2</v>
      </c>
    </row>
    <row r="7" spans="1:4" s="1" customFormat="1" ht="12.75">
      <c r="A7" s="1" t="s">
        <v>729</v>
      </c>
      <c r="C7" s="2" t="str">
        <f t="shared" si="0"/>
        <v>LOW</v>
      </c>
      <c r="D7" s="2">
        <v>3</v>
      </c>
    </row>
    <row r="8" spans="1:4" s="1" customFormat="1" ht="12.75">
      <c r="A8" s="1" t="s">
        <v>730</v>
      </c>
      <c r="C8" s="2" t="str">
        <f t="shared" si="0"/>
        <v>MED</v>
      </c>
      <c r="D8" s="2">
        <v>4</v>
      </c>
    </row>
    <row r="9" spans="1:4" s="1" customFormat="1" ht="12.75">
      <c r="A9" s="1" t="s">
        <v>731</v>
      </c>
      <c r="C9" s="2" t="str">
        <f t="shared" si="0"/>
        <v>MED</v>
      </c>
      <c r="D9" s="2">
        <v>5</v>
      </c>
    </row>
    <row r="10" spans="1:4" s="1" customFormat="1" ht="12.75">
      <c r="A10" s="1" t="s">
        <v>732</v>
      </c>
      <c r="C10" s="2" t="str">
        <f t="shared" si="0"/>
        <v>MED</v>
      </c>
      <c r="D10" s="2">
        <v>6</v>
      </c>
    </row>
    <row r="11" spans="1:4" s="1" customFormat="1" ht="12.75">
      <c r="A11" s="1" t="s">
        <v>733</v>
      </c>
      <c r="C11" s="2" t="str">
        <f t="shared" si="0"/>
        <v>HIGH</v>
      </c>
      <c r="D11" s="2">
        <v>7</v>
      </c>
    </row>
    <row r="12" spans="1:4" s="1" customFormat="1" ht="12.75">
      <c r="A12" s="1" t="s">
        <v>734</v>
      </c>
      <c r="C12" s="2" t="str">
        <f t="shared" si="0"/>
        <v>HIGH</v>
      </c>
      <c r="D12" s="2">
        <v>8</v>
      </c>
    </row>
    <row r="13" spans="1:4" s="1" customFormat="1" ht="12.75">
      <c r="A13" s="1" t="s">
        <v>735</v>
      </c>
      <c r="C13" s="2" t="str">
        <f t="shared" si="0"/>
        <v>HIGH</v>
      </c>
      <c r="D13" s="2">
        <v>9</v>
      </c>
    </row>
    <row r="14" spans="1:4" s="1" customFormat="1" ht="12.75">
      <c r="A14" s="1" t="s">
        <v>736</v>
      </c>
      <c r="C14" s="2" t="str">
        <f aca="true" t="shared" si="1" ref="C14:C53">IF(D14=0,"NONE",(IF(D14&lt;4,"LOW",(IF(D14&lt;7,"MED","HIGH")))))</f>
        <v>NONE</v>
      </c>
      <c r="D14" s="2">
        <v>0</v>
      </c>
    </row>
    <row r="15" spans="1:4" s="1" customFormat="1" ht="12.75">
      <c r="A15" s="1" t="s">
        <v>737</v>
      </c>
      <c r="C15" s="2" t="str">
        <f t="shared" si="1"/>
        <v>NONE</v>
      </c>
      <c r="D15" s="2">
        <v>0</v>
      </c>
    </row>
    <row r="16" spans="1:4" s="1" customFormat="1" ht="12.75">
      <c r="A16" s="1" t="s">
        <v>738</v>
      </c>
      <c r="C16" s="2" t="str">
        <f t="shared" si="1"/>
        <v>NONE</v>
      </c>
      <c r="D16" s="2">
        <v>0</v>
      </c>
    </row>
    <row r="17" spans="1:4" s="1" customFormat="1" ht="12.75">
      <c r="A17" s="1" t="s">
        <v>739</v>
      </c>
      <c r="C17" s="2" t="str">
        <f t="shared" si="1"/>
        <v>NONE</v>
      </c>
      <c r="D17" s="2">
        <v>0</v>
      </c>
    </row>
    <row r="18" spans="1:4" s="1" customFormat="1" ht="12.75">
      <c r="A18" s="1" t="s">
        <v>740</v>
      </c>
      <c r="C18" s="2" t="str">
        <f t="shared" si="1"/>
        <v>NONE</v>
      </c>
      <c r="D18" s="2">
        <v>0</v>
      </c>
    </row>
    <row r="19" spans="1:4" s="1" customFormat="1" ht="12.75">
      <c r="A19" s="1" t="s">
        <v>741</v>
      </c>
      <c r="C19" s="2" t="str">
        <f t="shared" si="1"/>
        <v>NONE</v>
      </c>
      <c r="D19" s="2">
        <v>0</v>
      </c>
    </row>
    <row r="20" spans="1:4" s="1" customFormat="1" ht="12.75">
      <c r="A20" s="1" t="s">
        <v>742</v>
      </c>
      <c r="C20" s="2" t="str">
        <f t="shared" si="1"/>
        <v>NONE</v>
      </c>
      <c r="D20" s="2">
        <v>0</v>
      </c>
    </row>
    <row r="21" spans="1:4" s="1" customFormat="1" ht="12.75">
      <c r="A21" s="1" t="s">
        <v>743</v>
      </c>
      <c r="C21" s="2" t="str">
        <f t="shared" si="1"/>
        <v>NONE</v>
      </c>
      <c r="D21" s="2">
        <v>0</v>
      </c>
    </row>
    <row r="22" spans="1:4" s="1" customFormat="1" ht="12.75">
      <c r="A22" s="1" t="s">
        <v>744</v>
      </c>
      <c r="C22" s="2" t="str">
        <f t="shared" si="1"/>
        <v>NONE</v>
      </c>
      <c r="D22" s="2">
        <v>0</v>
      </c>
    </row>
    <row r="23" spans="1:4" s="1" customFormat="1" ht="12.75">
      <c r="A23" s="1" t="s">
        <v>745</v>
      </c>
      <c r="C23" s="2" t="str">
        <f t="shared" si="1"/>
        <v>NONE</v>
      </c>
      <c r="D23" s="2">
        <v>0</v>
      </c>
    </row>
    <row r="24" spans="1:4" s="1" customFormat="1" ht="12.75">
      <c r="A24" s="1" t="s">
        <v>746</v>
      </c>
      <c r="C24" s="2" t="str">
        <f t="shared" si="1"/>
        <v>NONE</v>
      </c>
      <c r="D24" s="2">
        <v>0</v>
      </c>
    </row>
    <row r="25" spans="1:4" s="1" customFormat="1" ht="12.75">
      <c r="A25" s="1" t="s">
        <v>747</v>
      </c>
      <c r="C25" s="2" t="str">
        <f t="shared" si="1"/>
        <v>NONE</v>
      </c>
      <c r="D25" s="2">
        <v>0</v>
      </c>
    </row>
    <row r="26" spans="1:4" ht="12.75">
      <c r="A26" s="1" t="s">
        <v>748</v>
      </c>
      <c r="C26" s="2" t="str">
        <f t="shared" si="1"/>
        <v>NONE</v>
      </c>
      <c r="D26" s="2">
        <v>0</v>
      </c>
    </row>
    <row r="27" spans="1:5" ht="12.75">
      <c r="A27" s="1" t="s">
        <v>749</v>
      </c>
      <c r="B27" s="8"/>
      <c r="C27" s="2" t="str">
        <f t="shared" si="1"/>
        <v>NONE</v>
      </c>
      <c r="D27" s="2">
        <v>0</v>
      </c>
      <c r="E27" s="2"/>
    </row>
    <row r="28" spans="1:4" ht="12.75">
      <c r="A28" s="1" t="s">
        <v>750</v>
      </c>
      <c r="C28" s="2" t="str">
        <f t="shared" si="1"/>
        <v>NONE</v>
      </c>
      <c r="D28" s="2">
        <v>0</v>
      </c>
    </row>
    <row r="29" spans="1:4" ht="12.75">
      <c r="A29" s="1" t="s">
        <v>751</v>
      </c>
      <c r="C29" s="2" t="str">
        <f t="shared" si="1"/>
        <v>NONE</v>
      </c>
      <c r="D29" s="2">
        <v>0</v>
      </c>
    </row>
    <row r="30" spans="1:4" ht="12.75">
      <c r="A30" s="1" t="s">
        <v>752</v>
      </c>
      <c r="C30" s="2" t="str">
        <f t="shared" si="1"/>
        <v>NONE</v>
      </c>
      <c r="D30" s="2">
        <v>0</v>
      </c>
    </row>
    <row r="31" spans="1:4" ht="12.75">
      <c r="A31" s="1" t="s">
        <v>753</v>
      </c>
      <c r="C31" s="2" t="str">
        <f t="shared" si="1"/>
        <v>NONE</v>
      </c>
      <c r="D31" s="2">
        <v>0</v>
      </c>
    </row>
    <row r="32" spans="1:4" ht="12.75">
      <c r="A32" s="1" t="s">
        <v>754</v>
      </c>
      <c r="C32" s="2" t="str">
        <f t="shared" si="1"/>
        <v>NONE</v>
      </c>
      <c r="D32" s="2">
        <v>0</v>
      </c>
    </row>
    <row r="33" spans="1:4" ht="12.75">
      <c r="A33" s="1" t="s">
        <v>755</v>
      </c>
      <c r="C33" s="2" t="str">
        <f t="shared" si="1"/>
        <v>NONE</v>
      </c>
      <c r="D33" s="2">
        <v>0</v>
      </c>
    </row>
    <row r="34" spans="1:4" ht="12.75">
      <c r="A34" s="1" t="s">
        <v>756</v>
      </c>
      <c r="C34" s="2" t="str">
        <f t="shared" si="1"/>
        <v>NONE</v>
      </c>
      <c r="D34" s="2">
        <v>0</v>
      </c>
    </row>
    <row r="35" spans="1:4" ht="12.75">
      <c r="A35" s="1" t="s">
        <v>757</v>
      </c>
      <c r="C35" s="2" t="str">
        <f t="shared" si="1"/>
        <v>NONE</v>
      </c>
      <c r="D35" s="2">
        <v>0</v>
      </c>
    </row>
    <row r="36" spans="1:4" ht="12.75">
      <c r="A36" s="1" t="s">
        <v>758</v>
      </c>
      <c r="C36" s="2" t="str">
        <f t="shared" si="1"/>
        <v>NONE</v>
      </c>
      <c r="D36" s="2">
        <v>0</v>
      </c>
    </row>
    <row r="37" spans="1:4" ht="12.75">
      <c r="A37" s="1" t="s">
        <v>759</v>
      </c>
      <c r="C37" s="2" t="str">
        <f t="shared" si="1"/>
        <v>NONE</v>
      </c>
      <c r="D37" s="2">
        <v>0</v>
      </c>
    </row>
    <row r="38" spans="1:4" ht="12.75">
      <c r="A38" s="1" t="s">
        <v>760</v>
      </c>
      <c r="C38" s="2" t="str">
        <f t="shared" si="1"/>
        <v>NONE</v>
      </c>
      <c r="D38" s="2">
        <v>0</v>
      </c>
    </row>
    <row r="39" spans="1:4" ht="12.75">
      <c r="A39" s="1" t="s">
        <v>761</v>
      </c>
      <c r="C39" s="2" t="str">
        <f t="shared" si="1"/>
        <v>NONE</v>
      </c>
      <c r="D39" s="2">
        <v>0</v>
      </c>
    </row>
    <row r="40" spans="1:4" ht="12.75">
      <c r="A40" s="1" t="s">
        <v>762</v>
      </c>
      <c r="C40" s="2" t="str">
        <f t="shared" si="1"/>
        <v>NONE</v>
      </c>
      <c r="D40" s="2">
        <v>0</v>
      </c>
    </row>
    <row r="41" spans="1:4" ht="12.75">
      <c r="A41" s="1" t="s">
        <v>763</v>
      </c>
      <c r="C41" s="2" t="str">
        <f t="shared" si="1"/>
        <v>NONE</v>
      </c>
      <c r="D41" s="2">
        <v>0</v>
      </c>
    </row>
    <row r="42" spans="1:4" ht="12.75">
      <c r="A42" s="1" t="s">
        <v>764</v>
      </c>
      <c r="C42" s="2" t="str">
        <f t="shared" si="1"/>
        <v>NONE</v>
      </c>
      <c r="D42" s="2">
        <v>0</v>
      </c>
    </row>
    <row r="43" spans="1:4" ht="12.75">
      <c r="A43" s="1" t="s">
        <v>765</v>
      </c>
      <c r="C43" s="2" t="str">
        <f t="shared" si="1"/>
        <v>NONE</v>
      </c>
      <c r="D43" s="2">
        <v>0</v>
      </c>
    </row>
    <row r="44" spans="1:4" ht="12.75">
      <c r="A44" s="1" t="s">
        <v>766</v>
      </c>
      <c r="C44" s="2" t="str">
        <f t="shared" si="1"/>
        <v>NONE</v>
      </c>
      <c r="D44" s="2">
        <v>0</v>
      </c>
    </row>
    <row r="45" spans="1:4" ht="12.75">
      <c r="A45" s="1" t="s">
        <v>767</v>
      </c>
      <c r="C45" s="2" t="str">
        <f t="shared" si="1"/>
        <v>NONE</v>
      </c>
      <c r="D45" s="2">
        <v>0</v>
      </c>
    </row>
    <row r="46" spans="1:4" ht="12.75">
      <c r="A46" s="1" t="s">
        <v>768</v>
      </c>
      <c r="C46" s="2" t="str">
        <f t="shared" si="1"/>
        <v>NONE</v>
      </c>
      <c r="D46" s="2">
        <v>0</v>
      </c>
    </row>
    <row r="47" spans="1:4" ht="12.75">
      <c r="A47" s="1" t="s">
        <v>769</v>
      </c>
      <c r="C47" s="2" t="str">
        <f t="shared" si="1"/>
        <v>NONE</v>
      </c>
      <c r="D47" s="2">
        <v>0</v>
      </c>
    </row>
    <row r="48" spans="1:4" ht="12.75">
      <c r="A48" s="1" t="s">
        <v>770</v>
      </c>
      <c r="C48" s="2" t="str">
        <f t="shared" si="1"/>
        <v>NONE</v>
      </c>
      <c r="D48" s="2">
        <v>0</v>
      </c>
    </row>
    <row r="49" spans="1:4" ht="12.75">
      <c r="A49" s="1" t="s">
        <v>771</v>
      </c>
      <c r="C49" s="2" t="str">
        <f t="shared" si="1"/>
        <v>NONE</v>
      </c>
      <c r="D49" s="2">
        <v>0</v>
      </c>
    </row>
    <row r="50" spans="1:4" ht="12.75">
      <c r="A50" s="1" t="s">
        <v>772</v>
      </c>
      <c r="C50" s="2" t="str">
        <f t="shared" si="1"/>
        <v>NONE</v>
      </c>
      <c r="D50" s="2">
        <v>0</v>
      </c>
    </row>
    <row r="51" spans="1:4" ht="12.75">
      <c r="A51" s="1" t="s">
        <v>773</v>
      </c>
      <c r="C51" s="2" t="str">
        <f t="shared" si="1"/>
        <v>NONE</v>
      </c>
      <c r="D51" s="2">
        <v>0</v>
      </c>
    </row>
    <row r="52" spans="1:4" ht="12.75">
      <c r="A52" s="1" t="s">
        <v>774</v>
      </c>
      <c r="C52" s="2" t="str">
        <f t="shared" si="1"/>
        <v>NONE</v>
      </c>
      <c r="D52" s="2">
        <v>0</v>
      </c>
    </row>
    <row r="53" spans="1:4" ht="12.75">
      <c r="A53" s="1" t="s">
        <v>775</v>
      </c>
      <c r="C53" s="2" t="str">
        <f t="shared" si="1"/>
        <v>NONE</v>
      </c>
      <c r="D53" s="2">
        <v>0</v>
      </c>
    </row>
    <row r="54" ht="12.75">
      <c r="A54" s="1"/>
    </row>
  </sheetData>
  <mergeCells count="2">
    <mergeCell ref="C1:E1"/>
    <mergeCell ref="C2:E2"/>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E54"/>
  <sheetViews>
    <sheetView workbookViewId="0" topLeftCell="A1">
      <selection activeCell="B3" sqref="B3"/>
    </sheetView>
  </sheetViews>
  <sheetFormatPr defaultColWidth="9.140625" defaultRowHeight="12.75"/>
  <cols>
    <col min="1" max="1" width="6.7109375" style="3" customWidth="1"/>
    <col min="2" max="2" width="50.7109375" style="3" customWidth="1"/>
    <col min="3" max="4" width="6.7109375" style="6" customWidth="1"/>
    <col min="5" max="5" width="35.7109375" style="3" customWidth="1"/>
    <col min="6" max="16384" width="9.140625" style="3" customWidth="1"/>
  </cols>
  <sheetData>
    <row r="1" spans="1:5" ht="12.75">
      <c r="A1" s="3" t="s">
        <v>544</v>
      </c>
      <c r="B1" s="4" t="s">
        <v>783</v>
      </c>
      <c r="C1" s="4"/>
      <c r="D1" s="4"/>
      <c r="E1" s="4"/>
    </row>
    <row r="2" spans="2:5" ht="12.75">
      <c r="B2" s="5"/>
      <c r="E2" s="5"/>
    </row>
    <row r="3" spans="1:5" s="1" customFormat="1" ht="25.5">
      <c r="A3" s="7" t="s">
        <v>13</v>
      </c>
      <c r="B3" s="1" t="s">
        <v>812</v>
      </c>
      <c r="C3" s="2" t="s">
        <v>0</v>
      </c>
      <c r="D3" s="2" t="s">
        <v>1</v>
      </c>
      <c r="E3" s="1" t="s">
        <v>2</v>
      </c>
    </row>
    <row r="4" spans="1:4" s="1" customFormat="1" ht="12.75">
      <c r="A4" s="1" t="s">
        <v>214</v>
      </c>
      <c r="B4" s="1" t="s">
        <v>415</v>
      </c>
      <c r="C4" s="2" t="str">
        <f aca="true" t="shared" si="0" ref="C4:C53">IF(D4=0,"NONE",(IF(D4&lt;4,"LOW",(IF(D4&lt;7,"MED","HIGH")))))</f>
        <v>LOW</v>
      </c>
      <c r="D4" s="2">
        <v>1</v>
      </c>
    </row>
    <row r="5" spans="1:4" s="1" customFormat="1" ht="12.75">
      <c r="A5" s="1" t="s">
        <v>215</v>
      </c>
      <c r="B5" s="1" t="s">
        <v>416</v>
      </c>
      <c r="C5" s="2" t="str">
        <f t="shared" si="0"/>
        <v>MED</v>
      </c>
      <c r="D5" s="2">
        <v>5</v>
      </c>
    </row>
    <row r="6" spans="1:4" s="1" customFormat="1" ht="12.75">
      <c r="A6" s="1" t="s">
        <v>216</v>
      </c>
      <c r="B6" s="1" t="s">
        <v>417</v>
      </c>
      <c r="C6" s="2" t="str">
        <f t="shared" si="0"/>
        <v>LOW</v>
      </c>
      <c r="D6" s="2">
        <v>1</v>
      </c>
    </row>
    <row r="7" spans="1:4" s="1" customFormat="1" ht="12.75">
      <c r="A7" s="1" t="s">
        <v>217</v>
      </c>
      <c r="B7" s="1" t="s">
        <v>418</v>
      </c>
      <c r="C7" s="2" t="str">
        <f t="shared" si="0"/>
        <v>HIGH</v>
      </c>
      <c r="D7" s="2">
        <v>7</v>
      </c>
    </row>
    <row r="8" spans="1:4" s="1" customFormat="1" ht="12.75">
      <c r="A8" s="1" t="s">
        <v>218</v>
      </c>
      <c r="B8" s="1" t="s">
        <v>536</v>
      </c>
      <c r="C8" s="2" t="str">
        <f t="shared" si="0"/>
        <v>MED</v>
      </c>
      <c r="D8" s="2">
        <v>4</v>
      </c>
    </row>
    <row r="9" spans="1:4" s="1" customFormat="1" ht="12.75">
      <c r="A9" s="1" t="s">
        <v>219</v>
      </c>
      <c r="B9" s="1" t="s">
        <v>537</v>
      </c>
      <c r="C9" s="2" t="str">
        <f t="shared" si="0"/>
        <v>LOW</v>
      </c>
      <c r="D9" s="2">
        <v>2</v>
      </c>
    </row>
    <row r="10" spans="1:4" s="1" customFormat="1" ht="12.75">
      <c r="A10" s="1" t="s">
        <v>220</v>
      </c>
      <c r="B10" s="1" t="s">
        <v>539</v>
      </c>
      <c r="C10" s="2" t="str">
        <f t="shared" si="0"/>
        <v>HIGH</v>
      </c>
      <c r="D10" s="2">
        <v>7</v>
      </c>
    </row>
    <row r="11" spans="1:4" s="1" customFormat="1" ht="12.75">
      <c r="A11" s="1" t="s">
        <v>221</v>
      </c>
      <c r="B11" s="1" t="s">
        <v>538</v>
      </c>
      <c r="C11" s="2" t="str">
        <f t="shared" si="0"/>
        <v>LOW</v>
      </c>
      <c r="D11" s="2">
        <v>3</v>
      </c>
    </row>
    <row r="12" spans="1:4" s="1" customFormat="1" ht="12.75">
      <c r="A12" s="1" t="s">
        <v>222</v>
      </c>
      <c r="B12" s="1" t="s">
        <v>415</v>
      </c>
      <c r="C12" s="2" t="str">
        <f t="shared" si="0"/>
        <v>NONE</v>
      </c>
      <c r="D12" s="2">
        <v>0</v>
      </c>
    </row>
    <row r="13" spans="1:4" s="1" customFormat="1" ht="12.75">
      <c r="A13" s="1" t="s">
        <v>223</v>
      </c>
      <c r="B13" s="1" t="s">
        <v>416</v>
      </c>
      <c r="C13" s="2" t="str">
        <f t="shared" si="0"/>
        <v>NONE</v>
      </c>
      <c r="D13" s="2">
        <v>0</v>
      </c>
    </row>
    <row r="14" spans="1:4" s="1" customFormat="1" ht="12.75">
      <c r="A14" s="1" t="s">
        <v>224</v>
      </c>
      <c r="B14" s="1" t="s">
        <v>417</v>
      </c>
      <c r="C14" s="2" t="str">
        <f t="shared" si="0"/>
        <v>NONE</v>
      </c>
      <c r="D14" s="2">
        <v>0</v>
      </c>
    </row>
    <row r="15" spans="1:4" s="1" customFormat="1" ht="12.75">
      <c r="A15" s="1" t="s">
        <v>225</v>
      </c>
      <c r="B15" s="1" t="s">
        <v>418</v>
      </c>
      <c r="C15" s="2" t="str">
        <f t="shared" si="0"/>
        <v>NONE</v>
      </c>
      <c r="D15" s="2">
        <v>0</v>
      </c>
    </row>
    <row r="16" spans="1:4" s="1" customFormat="1" ht="12.75">
      <c r="A16" s="1" t="s">
        <v>226</v>
      </c>
      <c r="C16" s="2" t="str">
        <f t="shared" si="0"/>
        <v>NONE</v>
      </c>
      <c r="D16" s="2">
        <v>0</v>
      </c>
    </row>
    <row r="17" spans="1:4" s="1" customFormat="1" ht="12.75">
      <c r="A17" s="1" t="s">
        <v>227</v>
      </c>
      <c r="C17" s="2" t="str">
        <f t="shared" si="0"/>
        <v>NONE</v>
      </c>
      <c r="D17" s="2">
        <v>0</v>
      </c>
    </row>
    <row r="18" spans="1:4" s="1" customFormat="1" ht="12.75">
      <c r="A18" s="1" t="s">
        <v>228</v>
      </c>
      <c r="C18" s="2" t="str">
        <f t="shared" si="0"/>
        <v>NONE</v>
      </c>
      <c r="D18" s="2">
        <v>0</v>
      </c>
    </row>
    <row r="19" spans="1:4" s="1" customFormat="1" ht="12.75">
      <c r="A19" s="1" t="s">
        <v>229</v>
      </c>
      <c r="C19" s="2" t="str">
        <f t="shared" si="0"/>
        <v>NONE</v>
      </c>
      <c r="D19" s="2">
        <v>0</v>
      </c>
    </row>
    <row r="20" spans="1:4" s="1" customFormat="1" ht="12.75">
      <c r="A20" s="1" t="s">
        <v>230</v>
      </c>
      <c r="C20" s="2" t="str">
        <f t="shared" si="0"/>
        <v>NONE</v>
      </c>
      <c r="D20" s="2">
        <v>0</v>
      </c>
    </row>
    <row r="21" spans="1:4" s="1" customFormat="1" ht="12.75">
      <c r="A21" s="1" t="s">
        <v>231</v>
      </c>
      <c r="C21" s="2" t="str">
        <f t="shared" si="0"/>
        <v>NONE</v>
      </c>
      <c r="D21" s="2">
        <v>0</v>
      </c>
    </row>
    <row r="22" spans="1:4" s="1" customFormat="1" ht="12.75">
      <c r="A22" s="1" t="s">
        <v>232</v>
      </c>
      <c r="C22" s="2" t="str">
        <f t="shared" si="0"/>
        <v>NONE</v>
      </c>
      <c r="D22" s="2">
        <v>0</v>
      </c>
    </row>
    <row r="23" spans="1:4" s="1" customFormat="1" ht="12.75">
      <c r="A23" s="1" t="s">
        <v>233</v>
      </c>
      <c r="C23" s="2" t="str">
        <f t="shared" si="0"/>
        <v>NONE</v>
      </c>
      <c r="D23" s="2">
        <v>0</v>
      </c>
    </row>
    <row r="24" spans="1:4" s="1" customFormat="1" ht="12.75">
      <c r="A24" s="1" t="s">
        <v>234</v>
      </c>
      <c r="C24" s="2" t="str">
        <f t="shared" si="0"/>
        <v>NONE</v>
      </c>
      <c r="D24" s="2">
        <v>0</v>
      </c>
    </row>
    <row r="25" spans="1:4" s="1" customFormat="1" ht="12.75">
      <c r="A25" s="1" t="s">
        <v>235</v>
      </c>
      <c r="C25" s="2" t="str">
        <f t="shared" si="0"/>
        <v>NONE</v>
      </c>
      <c r="D25" s="2">
        <v>0</v>
      </c>
    </row>
    <row r="26" spans="1:4" ht="12.75">
      <c r="A26" s="1" t="s">
        <v>236</v>
      </c>
      <c r="C26" s="2" t="str">
        <f t="shared" si="0"/>
        <v>NONE</v>
      </c>
      <c r="D26" s="2">
        <v>0</v>
      </c>
    </row>
    <row r="27" spans="1:5" ht="12.75">
      <c r="A27" s="1" t="s">
        <v>237</v>
      </c>
      <c r="B27" s="8"/>
      <c r="C27" s="2" t="str">
        <f t="shared" si="0"/>
        <v>NONE</v>
      </c>
      <c r="D27" s="2">
        <v>0</v>
      </c>
      <c r="E27" s="2"/>
    </row>
    <row r="28" spans="1:4" ht="12.75">
      <c r="A28" s="1" t="s">
        <v>238</v>
      </c>
      <c r="C28" s="2" t="str">
        <f t="shared" si="0"/>
        <v>NONE</v>
      </c>
      <c r="D28" s="2">
        <v>0</v>
      </c>
    </row>
    <row r="29" spans="1:4" ht="12.75">
      <c r="A29" s="1" t="s">
        <v>239</v>
      </c>
      <c r="C29" s="2" t="str">
        <f t="shared" si="0"/>
        <v>NONE</v>
      </c>
      <c r="D29" s="2">
        <v>0</v>
      </c>
    </row>
    <row r="30" spans="1:4" ht="12.75">
      <c r="A30" s="1" t="s">
        <v>240</v>
      </c>
      <c r="C30" s="2" t="str">
        <f t="shared" si="0"/>
        <v>NONE</v>
      </c>
      <c r="D30" s="2">
        <v>0</v>
      </c>
    </row>
    <row r="31" spans="1:4" ht="12.75">
      <c r="A31" s="1" t="s">
        <v>241</v>
      </c>
      <c r="C31" s="2" t="str">
        <f t="shared" si="0"/>
        <v>NONE</v>
      </c>
      <c r="D31" s="2">
        <v>0</v>
      </c>
    </row>
    <row r="32" spans="1:4" ht="12.75">
      <c r="A32" s="1" t="s">
        <v>242</v>
      </c>
      <c r="C32" s="2" t="str">
        <f t="shared" si="0"/>
        <v>NONE</v>
      </c>
      <c r="D32" s="2">
        <v>0</v>
      </c>
    </row>
    <row r="33" spans="1:4" ht="12.75">
      <c r="A33" s="1" t="s">
        <v>243</v>
      </c>
      <c r="C33" s="2" t="str">
        <f t="shared" si="0"/>
        <v>NONE</v>
      </c>
      <c r="D33" s="2">
        <v>0</v>
      </c>
    </row>
    <row r="34" spans="1:4" ht="12.75">
      <c r="A34" s="1" t="s">
        <v>244</v>
      </c>
      <c r="C34" s="2" t="str">
        <f t="shared" si="0"/>
        <v>NONE</v>
      </c>
      <c r="D34" s="2">
        <v>0</v>
      </c>
    </row>
    <row r="35" spans="1:4" ht="12.75">
      <c r="A35" s="1" t="s">
        <v>245</v>
      </c>
      <c r="C35" s="2" t="str">
        <f t="shared" si="0"/>
        <v>NONE</v>
      </c>
      <c r="D35" s="2">
        <v>0</v>
      </c>
    </row>
    <row r="36" spans="1:4" ht="12.75">
      <c r="A36" s="1" t="s">
        <v>246</v>
      </c>
      <c r="C36" s="2" t="str">
        <f t="shared" si="0"/>
        <v>NONE</v>
      </c>
      <c r="D36" s="2">
        <v>0</v>
      </c>
    </row>
    <row r="37" spans="1:4" ht="12.75">
      <c r="A37" s="1" t="s">
        <v>247</v>
      </c>
      <c r="C37" s="2" t="str">
        <f t="shared" si="0"/>
        <v>NONE</v>
      </c>
      <c r="D37" s="2">
        <v>0</v>
      </c>
    </row>
    <row r="38" spans="1:4" ht="12.75">
      <c r="A38" s="1" t="s">
        <v>248</v>
      </c>
      <c r="C38" s="2" t="str">
        <f t="shared" si="0"/>
        <v>NONE</v>
      </c>
      <c r="D38" s="2">
        <v>0</v>
      </c>
    </row>
    <row r="39" spans="1:4" ht="12.75">
      <c r="A39" s="1" t="s">
        <v>249</v>
      </c>
      <c r="C39" s="2" t="str">
        <f t="shared" si="0"/>
        <v>NONE</v>
      </c>
      <c r="D39" s="2">
        <v>0</v>
      </c>
    </row>
    <row r="40" spans="1:4" ht="12.75">
      <c r="A40" s="1" t="s">
        <v>250</v>
      </c>
      <c r="C40" s="2" t="str">
        <f t="shared" si="0"/>
        <v>NONE</v>
      </c>
      <c r="D40" s="2">
        <v>0</v>
      </c>
    </row>
    <row r="41" spans="1:4" ht="12.75">
      <c r="A41" s="1" t="s">
        <v>251</v>
      </c>
      <c r="C41" s="2" t="str">
        <f t="shared" si="0"/>
        <v>NONE</v>
      </c>
      <c r="D41" s="2">
        <v>0</v>
      </c>
    </row>
    <row r="42" spans="1:4" ht="12.75">
      <c r="A42" s="1" t="s">
        <v>252</v>
      </c>
      <c r="C42" s="2" t="str">
        <f t="shared" si="0"/>
        <v>NONE</v>
      </c>
      <c r="D42" s="2">
        <v>0</v>
      </c>
    </row>
    <row r="43" spans="1:4" ht="12.75">
      <c r="A43" s="1" t="s">
        <v>253</v>
      </c>
      <c r="C43" s="2" t="str">
        <f t="shared" si="0"/>
        <v>NONE</v>
      </c>
      <c r="D43" s="2">
        <v>0</v>
      </c>
    </row>
    <row r="44" spans="1:4" ht="12.75">
      <c r="A44" s="1" t="s">
        <v>254</v>
      </c>
      <c r="C44" s="2" t="str">
        <f t="shared" si="0"/>
        <v>NONE</v>
      </c>
      <c r="D44" s="2">
        <v>0</v>
      </c>
    </row>
    <row r="45" spans="1:4" ht="12.75">
      <c r="A45" s="1" t="s">
        <v>255</v>
      </c>
      <c r="C45" s="2" t="str">
        <f t="shared" si="0"/>
        <v>NONE</v>
      </c>
      <c r="D45" s="2">
        <v>0</v>
      </c>
    </row>
    <row r="46" spans="1:4" ht="12.75">
      <c r="A46" s="1" t="s">
        <v>256</v>
      </c>
      <c r="C46" s="2" t="str">
        <f t="shared" si="0"/>
        <v>NONE</v>
      </c>
      <c r="D46" s="2">
        <v>0</v>
      </c>
    </row>
    <row r="47" spans="1:4" ht="12.75">
      <c r="A47" s="1" t="s">
        <v>257</v>
      </c>
      <c r="C47" s="2" t="str">
        <f t="shared" si="0"/>
        <v>NONE</v>
      </c>
      <c r="D47" s="2">
        <v>0</v>
      </c>
    </row>
    <row r="48" spans="1:4" ht="12.75">
      <c r="A48" s="1" t="s">
        <v>258</v>
      </c>
      <c r="C48" s="2" t="str">
        <f t="shared" si="0"/>
        <v>NONE</v>
      </c>
      <c r="D48" s="2">
        <v>0</v>
      </c>
    </row>
    <row r="49" spans="1:4" ht="12.75">
      <c r="A49" s="1" t="s">
        <v>259</v>
      </c>
      <c r="C49" s="2" t="str">
        <f t="shared" si="0"/>
        <v>NONE</v>
      </c>
      <c r="D49" s="2">
        <v>0</v>
      </c>
    </row>
    <row r="50" spans="1:4" ht="12.75">
      <c r="A50" s="1" t="s">
        <v>260</v>
      </c>
      <c r="C50" s="2" t="str">
        <f t="shared" si="0"/>
        <v>NONE</v>
      </c>
      <c r="D50" s="2">
        <v>0</v>
      </c>
    </row>
    <row r="51" spans="1:4" ht="12.75">
      <c r="A51" s="1" t="s">
        <v>261</v>
      </c>
      <c r="C51" s="2" t="str">
        <f t="shared" si="0"/>
        <v>NONE</v>
      </c>
      <c r="D51" s="2">
        <v>0</v>
      </c>
    </row>
    <row r="52" spans="1:4" ht="12.75">
      <c r="A52" s="1" t="s">
        <v>262</v>
      </c>
      <c r="C52" s="2" t="str">
        <f t="shared" si="0"/>
        <v>NONE</v>
      </c>
      <c r="D52" s="2">
        <v>0</v>
      </c>
    </row>
    <row r="53" spans="1:4" ht="12.75">
      <c r="A53" s="1" t="s">
        <v>263</v>
      </c>
      <c r="C53" s="2" t="str">
        <f t="shared" si="0"/>
        <v>NONE</v>
      </c>
      <c r="D53" s="2">
        <v>0</v>
      </c>
    </row>
    <row r="54" ht="12.75">
      <c r="A54" s="1"/>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E53"/>
  <sheetViews>
    <sheetView workbookViewId="0" topLeftCell="A1">
      <selection activeCell="B3" sqref="B3"/>
    </sheetView>
  </sheetViews>
  <sheetFormatPr defaultColWidth="9.140625" defaultRowHeight="12.75"/>
  <cols>
    <col min="1" max="1" width="6.7109375" style="3" customWidth="1"/>
    <col min="2" max="2" width="50.7109375" style="3" customWidth="1"/>
    <col min="3" max="4" width="6.7109375" style="6" customWidth="1"/>
    <col min="5" max="5" width="40.7109375" style="10" customWidth="1"/>
    <col min="6" max="16384" width="9.140625" style="3" customWidth="1"/>
  </cols>
  <sheetData>
    <row r="1" spans="1:4" ht="12.75">
      <c r="A1" s="3" t="s">
        <v>545</v>
      </c>
      <c r="B1" s="9" t="s">
        <v>784</v>
      </c>
      <c r="C1" s="5"/>
      <c r="D1" s="5"/>
    </row>
    <row r="2" spans="2:4" ht="12.75">
      <c r="B2" s="5"/>
      <c r="C2" s="5"/>
      <c r="D2" s="5"/>
    </row>
    <row r="3" spans="1:5" s="7" customFormat="1" ht="25.5">
      <c r="A3" s="7" t="s">
        <v>13</v>
      </c>
      <c r="B3" s="1" t="s">
        <v>812</v>
      </c>
      <c r="C3" s="2" t="s">
        <v>0</v>
      </c>
      <c r="D3" s="2" t="s">
        <v>1</v>
      </c>
      <c r="E3" s="11" t="s">
        <v>2</v>
      </c>
    </row>
    <row r="4" spans="1:5" s="1" customFormat="1" ht="12.75">
      <c r="A4" s="1" t="s">
        <v>14</v>
      </c>
      <c r="B4" s="1" t="s">
        <v>3</v>
      </c>
      <c r="C4" s="2" t="str">
        <f aca="true" t="shared" si="0" ref="C4:C21">IF(D4=0,"NONE",(IF(D4&lt;4,"LOW",(IF(D4&lt;7,"MED","HIGH")))))</f>
        <v>LOW</v>
      </c>
      <c r="D4" s="2">
        <v>2</v>
      </c>
      <c r="E4" s="11" t="s">
        <v>414</v>
      </c>
    </row>
    <row r="5" spans="1:5" s="1" customFormat="1" ht="12.75">
      <c r="A5" s="1" t="s">
        <v>15</v>
      </c>
      <c r="B5" s="1" t="s">
        <v>4</v>
      </c>
      <c r="C5" s="2" t="str">
        <f t="shared" si="0"/>
        <v>LOW</v>
      </c>
      <c r="D5" s="2">
        <v>2</v>
      </c>
      <c r="E5" s="11" t="s">
        <v>414</v>
      </c>
    </row>
    <row r="6" spans="1:5" s="1" customFormat="1" ht="12.75">
      <c r="A6" s="1" t="s">
        <v>16</v>
      </c>
      <c r="B6" s="1" t="s">
        <v>796</v>
      </c>
      <c r="C6" s="2" t="str">
        <f t="shared" si="0"/>
        <v>MED</v>
      </c>
      <c r="D6" s="2">
        <v>4</v>
      </c>
      <c r="E6" s="11" t="s">
        <v>414</v>
      </c>
    </row>
    <row r="7" spans="1:5" s="1" customFormat="1" ht="12.75">
      <c r="A7" s="1" t="s">
        <v>17</v>
      </c>
      <c r="B7" s="1" t="s">
        <v>797</v>
      </c>
      <c r="C7" s="2" t="str">
        <f t="shared" si="0"/>
        <v>MED</v>
      </c>
      <c r="D7" s="2">
        <v>4</v>
      </c>
      <c r="E7" s="11" t="s">
        <v>414</v>
      </c>
    </row>
    <row r="8" spans="1:5" s="1" customFormat="1" ht="12.75">
      <c r="A8" s="1" t="s">
        <v>18</v>
      </c>
      <c r="B8" s="1" t="s">
        <v>798</v>
      </c>
      <c r="C8" s="2" t="str">
        <f t="shared" si="0"/>
        <v>HIGH</v>
      </c>
      <c r="D8" s="2">
        <v>7</v>
      </c>
      <c r="E8" s="11" t="s">
        <v>414</v>
      </c>
    </row>
    <row r="9" spans="1:5" s="1" customFormat="1" ht="12.75">
      <c r="A9" s="1" t="s">
        <v>19</v>
      </c>
      <c r="B9" s="1" t="s">
        <v>799</v>
      </c>
      <c r="C9" s="2" t="str">
        <f t="shared" si="0"/>
        <v>HIGH</v>
      </c>
      <c r="D9" s="2">
        <v>7</v>
      </c>
      <c r="E9" s="11" t="s">
        <v>414</v>
      </c>
    </row>
    <row r="10" spans="1:5" s="1" customFormat="1" ht="12.75">
      <c r="A10" s="1" t="s">
        <v>20</v>
      </c>
      <c r="B10" s="1" t="s">
        <v>392</v>
      </c>
      <c r="C10" s="2" t="str">
        <f t="shared" si="0"/>
        <v>LOW</v>
      </c>
      <c r="D10" s="2">
        <v>1</v>
      </c>
      <c r="E10" s="11" t="s">
        <v>393</v>
      </c>
    </row>
    <row r="11" spans="1:5" s="1" customFormat="1" ht="12.75">
      <c r="A11" s="1" t="s">
        <v>21</v>
      </c>
      <c r="B11" s="1" t="s">
        <v>395</v>
      </c>
      <c r="C11" s="2" t="str">
        <f t="shared" si="0"/>
        <v>MED</v>
      </c>
      <c r="D11" s="2">
        <v>4</v>
      </c>
      <c r="E11" s="11" t="s">
        <v>394</v>
      </c>
    </row>
    <row r="12" spans="1:5" s="1" customFormat="1" ht="12.75">
      <c r="A12" s="1" t="s">
        <v>22</v>
      </c>
      <c r="B12" s="1" t="s">
        <v>397</v>
      </c>
      <c r="C12" s="2" t="str">
        <f t="shared" si="0"/>
        <v>NONE</v>
      </c>
      <c r="D12" s="2">
        <v>0</v>
      </c>
      <c r="E12" s="11" t="s">
        <v>403</v>
      </c>
    </row>
    <row r="13" spans="1:5" s="1" customFormat="1" ht="12.75">
      <c r="A13" s="1" t="s">
        <v>23</v>
      </c>
      <c r="B13" s="1" t="s">
        <v>398</v>
      </c>
      <c r="C13" s="2" t="str">
        <f t="shared" si="0"/>
        <v>MED</v>
      </c>
      <c r="D13" s="2">
        <v>5</v>
      </c>
      <c r="E13" s="11" t="s">
        <v>405</v>
      </c>
    </row>
    <row r="14" spans="1:5" s="1" customFormat="1" ht="12.75">
      <c r="A14" s="1" t="s">
        <v>24</v>
      </c>
      <c r="B14" s="1" t="s">
        <v>399</v>
      </c>
      <c r="C14" s="2" t="str">
        <f t="shared" si="0"/>
        <v>NONE</v>
      </c>
      <c r="D14" s="2">
        <v>0</v>
      </c>
      <c r="E14" s="11" t="s">
        <v>403</v>
      </c>
    </row>
    <row r="15" spans="1:5" s="1" customFormat="1" ht="12.75">
      <c r="A15" s="1" t="s">
        <v>25</v>
      </c>
      <c r="B15" s="1" t="s">
        <v>400</v>
      </c>
      <c r="C15" s="2" t="str">
        <f t="shared" si="0"/>
        <v>MED</v>
      </c>
      <c r="D15" s="2">
        <v>5</v>
      </c>
      <c r="E15" s="11" t="s">
        <v>405</v>
      </c>
    </row>
    <row r="16" spans="1:5" s="1" customFormat="1" ht="12.75">
      <c r="A16" s="1" t="s">
        <v>26</v>
      </c>
      <c r="B16" s="1" t="s">
        <v>401</v>
      </c>
      <c r="C16" s="2" t="str">
        <f t="shared" si="0"/>
        <v>NONE</v>
      </c>
      <c r="D16" s="2">
        <v>0</v>
      </c>
      <c r="E16" s="11" t="s">
        <v>403</v>
      </c>
    </row>
    <row r="17" spans="1:5" s="1" customFormat="1" ht="12.75">
      <c r="A17" s="1" t="s">
        <v>57</v>
      </c>
      <c r="B17" s="1" t="s">
        <v>402</v>
      </c>
      <c r="C17" s="2" t="str">
        <f t="shared" si="0"/>
        <v>LOW</v>
      </c>
      <c r="D17" s="2">
        <v>3</v>
      </c>
      <c r="E17" s="11" t="s">
        <v>404</v>
      </c>
    </row>
    <row r="18" spans="1:5" s="1" customFormat="1" ht="12.75">
      <c r="A18" s="1" t="s">
        <v>58</v>
      </c>
      <c r="B18" s="1" t="s">
        <v>406</v>
      </c>
      <c r="C18" s="2" t="str">
        <f t="shared" si="0"/>
        <v>LOW</v>
      </c>
      <c r="D18" s="2">
        <v>3</v>
      </c>
      <c r="E18" s="11" t="s">
        <v>396</v>
      </c>
    </row>
    <row r="19" spans="1:5" ht="12.75">
      <c r="A19" s="1" t="s">
        <v>59</v>
      </c>
      <c r="B19" s="1" t="s">
        <v>407</v>
      </c>
      <c r="C19" s="2" t="str">
        <f t="shared" si="0"/>
        <v>LOW</v>
      </c>
      <c r="D19" s="6">
        <v>2</v>
      </c>
      <c r="E19" s="10" t="s">
        <v>408</v>
      </c>
    </row>
    <row r="20" spans="1:5" ht="12.75">
      <c r="A20" s="1" t="s">
        <v>60</v>
      </c>
      <c r="B20" s="1" t="s">
        <v>409</v>
      </c>
      <c r="C20" s="2" t="str">
        <f t="shared" si="0"/>
        <v>MED</v>
      </c>
      <c r="D20" s="2">
        <v>4</v>
      </c>
      <c r="E20" s="11" t="s">
        <v>410</v>
      </c>
    </row>
    <row r="21" spans="1:5" ht="12.75" customHeight="1">
      <c r="A21" s="1" t="s">
        <v>61</v>
      </c>
      <c r="B21" s="1" t="s">
        <v>411</v>
      </c>
      <c r="C21" s="2" t="str">
        <f t="shared" si="0"/>
        <v>LOW</v>
      </c>
      <c r="D21" s="6">
        <v>1</v>
      </c>
      <c r="E21" s="10" t="s">
        <v>412</v>
      </c>
    </row>
    <row r="22" spans="1:5" ht="12.75">
      <c r="A22" s="1" t="s">
        <v>62</v>
      </c>
      <c r="B22" s="1" t="s">
        <v>413</v>
      </c>
      <c r="C22" s="2" t="str">
        <f>IF(D22=0,"NONE",(IF(D22&lt;4,"LOW",(IF(D22&lt;7,"MED","HIGH")))))</f>
        <v>LOW</v>
      </c>
      <c r="D22" s="6">
        <v>3</v>
      </c>
      <c r="E22" s="10" t="s">
        <v>412</v>
      </c>
    </row>
    <row r="23" spans="1:4" ht="12.75">
      <c r="A23" s="1" t="s">
        <v>63</v>
      </c>
      <c r="C23" s="2" t="str">
        <f aca="true" t="shared" si="1" ref="C23:C53">IF(D23=0,"NONE",(IF(D23&lt;4,"LOW",(IF(D23&lt;7,"MED","HIGH")))))</f>
        <v>NONE</v>
      </c>
      <c r="D23" s="6">
        <v>0</v>
      </c>
    </row>
    <row r="24" spans="1:4" ht="12.75">
      <c r="A24" s="1" t="s">
        <v>64</v>
      </c>
      <c r="C24" s="2" t="str">
        <f t="shared" si="1"/>
        <v>NONE</v>
      </c>
      <c r="D24" s="6">
        <v>0</v>
      </c>
    </row>
    <row r="25" spans="1:4" ht="12.75">
      <c r="A25" s="1" t="s">
        <v>65</v>
      </c>
      <c r="C25" s="2" t="str">
        <f t="shared" si="1"/>
        <v>NONE</v>
      </c>
      <c r="D25" s="6">
        <v>0</v>
      </c>
    </row>
    <row r="26" spans="1:4" ht="12.75">
      <c r="A26" s="1" t="s">
        <v>66</v>
      </c>
      <c r="C26" s="2" t="str">
        <f t="shared" si="1"/>
        <v>NONE</v>
      </c>
      <c r="D26" s="6">
        <v>0</v>
      </c>
    </row>
    <row r="27" spans="1:4" ht="12.75">
      <c r="A27" s="1" t="s">
        <v>67</v>
      </c>
      <c r="C27" s="2" t="str">
        <f t="shared" si="1"/>
        <v>NONE</v>
      </c>
      <c r="D27" s="6">
        <v>0</v>
      </c>
    </row>
    <row r="28" spans="1:4" ht="12.75">
      <c r="A28" s="1" t="s">
        <v>68</v>
      </c>
      <c r="C28" s="2" t="str">
        <f t="shared" si="1"/>
        <v>NONE</v>
      </c>
      <c r="D28" s="6">
        <v>0</v>
      </c>
    </row>
    <row r="29" spans="1:4" ht="12.75">
      <c r="A29" s="1" t="s">
        <v>69</v>
      </c>
      <c r="C29" s="2" t="str">
        <f t="shared" si="1"/>
        <v>NONE</v>
      </c>
      <c r="D29" s="6">
        <v>0</v>
      </c>
    </row>
    <row r="30" spans="1:4" ht="12.75">
      <c r="A30" s="1" t="s">
        <v>70</v>
      </c>
      <c r="C30" s="2" t="str">
        <f t="shared" si="1"/>
        <v>NONE</v>
      </c>
      <c r="D30" s="6">
        <v>0</v>
      </c>
    </row>
    <row r="31" spans="1:4" ht="12.75">
      <c r="A31" s="1" t="s">
        <v>71</v>
      </c>
      <c r="C31" s="2" t="str">
        <f t="shared" si="1"/>
        <v>NONE</v>
      </c>
      <c r="D31" s="6">
        <v>0</v>
      </c>
    </row>
    <row r="32" spans="1:4" ht="12.75">
      <c r="A32" s="1" t="s">
        <v>72</v>
      </c>
      <c r="C32" s="2" t="str">
        <f t="shared" si="1"/>
        <v>NONE</v>
      </c>
      <c r="D32" s="6">
        <v>0</v>
      </c>
    </row>
    <row r="33" spans="1:4" ht="12.75">
      <c r="A33" s="1" t="s">
        <v>73</v>
      </c>
      <c r="C33" s="2" t="str">
        <f t="shared" si="1"/>
        <v>NONE</v>
      </c>
      <c r="D33" s="6">
        <v>0</v>
      </c>
    </row>
    <row r="34" spans="1:4" ht="12.75">
      <c r="A34" s="1" t="s">
        <v>74</v>
      </c>
      <c r="C34" s="2" t="str">
        <f t="shared" si="1"/>
        <v>NONE</v>
      </c>
      <c r="D34" s="6">
        <v>0</v>
      </c>
    </row>
    <row r="35" spans="1:4" ht="12.75">
      <c r="A35" s="1" t="s">
        <v>75</v>
      </c>
      <c r="C35" s="2" t="str">
        <f t="shared" si="1"/>
        <v>NONE</v>
      </c>
      <c r="D35" s="6">
        <v>0</v>
      </c>
    </row>
    <row r="36" spans="1:4" ht="12.75">
      <c r="A36" s="1" t="s">
        <v>76</v>
      </c>
      <c r="C36" s="2" t="str">
        <f t="shared" si="1"/>
        <v>NONE</v>
      </c>
      <c r="D36" s="6">
        <v>0</v>
      </c>
    </row>
    <row r="37" spans="1:4" ht="12.75">
      <c r="A37" s="1" t="s">
        <v>77</v>
      </c>
      <c r="C37" s="2" t="str">
        <f t="shared" si="1"/>
        <v>NONE</v>
      </c>
      <c r="D37" s="6">
        <v>0</v>
      </c>
    </row>
    <row r="38" spans="1:4" ht="12.75">
      <c r="A38" s="1" t="s">
        <v>78</v>
      </c>
      <c r="C38" s="2" t="str">
        <f t="shared" si="1"/>
        <v>NONE</v>
      </c>
      <c r="D38" s="6">
        <v>0</v>
      </c>
    </row>
    <row r="39" spans="1:4" ht="12.75">
      <c r="A39" s="1" t="s">
        <v>79</v>
      </c>
      <c r="C39" s="2" t="str">
        <f t="shared" si="1"/>
        <v>NONE</v>
      </c>
      <c r="D39" s="6">
        <v>0</v>
      </c>
    </row>
    <row r="40" spans="1:4" ht="12.75">
      <c r="A40" s="1" t="s">
        <v>80</v>
      </c>
      <c r="C40" s="2" t="str">
        <f t="shared" si="1"/>
        <v>NONE</v>
      </c>
      <c r="D40" s="6">
        <v>0</v>
      </c>
    </row>
    <row r="41" spans="1:4" ht="12.75">
      <c r="A41" s="1" t="s">
        <v>81</v>
      </c>
      <c r="C41" s="2" t="str">
        <f t="shared" si="1"/>
        <v>NONE</v>
      </c>
      <c r="D41" s="6">
        <v>0</v>
      </c>
    </row>
    <row r="42" spans="1:4" ht="12.75">
      <c r="A42" s="1" t="s">
        <v>82</v>
      </c>
      <c r="C42" s="2" t="str">
        <f t="shared" si="1"/>
        <v>NONE</v>
      </c>
      <c r="D42" s="6">
        <v>0</v>
      </c>
    </row>
    <row r="43" spans="1:4" ht="12.75">
      <c r="A43" s="1" t="s">
        <v>83</v>
      </c>
      <c r="C43" s="2" t="str">
        <f t="shared" si="1"/>
        <v>NONE</v>
      </c>
      <c r="D43" s="6">
        <v>0</v>
      </c>
    </row>
    <row r="44" spans="1:4" ht="12.75">
      <c r="A44" s="1" t="s">
        <v>84</v>
      </c>
      <c r="C44" s="2" t="str">
        <f t="shared" si="1"/>
        <v>NONE</v>
      </c>
      <c r="D44" s="6">
        <v>0</v>
      </c>
    </row>
    <row r="45" spans="1:4" ht="12.75">
      <c r="A45" s="1" t="s">
        <v>85</v>
      </c>
      <c r="C45" s="2" t="str">
        <f t="shared" si="1"/>
        <v>NONE</v>
      </c>
      <c r="D45" s="6">
        <v>0</v>
      </c>
    </row>
    <row r="46" spans="1:4" ht="12.75">
      <c r="A46" s="1" t="s">
        <v>86</v>
      </c>
      <c r="C46" s="2" t="str">
        <f t="shared" si="1"/>
        <v>NONE</v>
      </c>
      <c r="D46" s="6">
        <v>0</v>
      </c>
    </row>
    <row r="47" spans="1:4" ht="12.75">
      <c r="A47" s="1" t="s">
        <v>87</v>
      </c>
      <c r="C47" s="2" t="str">
        <f t="shared" si="1"/>
        <v>NONE</v>
      </c>
      <c r="D47" s="6">
        <v>0</v>
      </c>
    </row>
    <row r="48" spans="1:4" ht="12.75">
      <c r="A48" s="1" t="s">
        <v>88</v>
      </c>
      <c r="C48" s="2" t="str">
        <f t="shared" si="1"/>
        <v>NONE</v>
      </c>
      <c r="D48" s="6">
        <v>0</v>
      </c>
    </row>
    <row r="49" spans="1:4" ht="12.75">
      <c r="A49" s="1" t="s">
        <v>89</v>
      </c>
      <c r="C49" s="2" t="str">
        <f t="shared" si="1"/>
        <v>NONE</v>
      </c>
      <c r="D49" s="6">
        <v>0</v>
      </c>
    </row>
    <row r="50" spans="1:4" ht="12.75">
      <c r="A50" s="1" t="s">
        <v>90</v>
      </c>
      <c r="C50" s="2" t="str">
        <f t="shared" si="1"/>
        <v>NONE</v>
      </c>
      <c r="D50" s="6">
        <v>0</v>
      </c>
    </row>
    <row r="51" spans="1:4" ht="12.75">
      <c r="A51" s="1" t="s">
        <v>91</v>
      </c>
      <c r="C51" s="2" t="str">
        <f t="shared" si="1"/>
        <v>NONE</v>
      </c>
      <c r="D51" s="6">
        <v>0</v>
      </c>
    </row>
    <row r="52" spans="1:4" ht="12.75">
      <c r="A52" s="1" t="s">
        <v>92</v>
      </c>
      <c r="C52" s="2" t="str">
        <f t="shared" si="1"/>
        <v>NONE</v>
      </c>
      <c r="D52" s="6">
        <v>0</v>
      </c>
    </row>
    <row r="53" spans="1:4" ht="12.75">
      <c r="A53" s="1" t="s">
        <v>93</v>
      </c>
      <c r="C53" s="2" t="str">
        <f t="shared" si="1"/>
        <v>NONE</v>
      </c>
      <c r="D53" s="6">
        <v>0</v>
      </c>
    </row>
  </sheetData>
  <printOptions/>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E54"/>
  <sheetViews>
    <sheetView workbookViewId="0" topLeftCell="A1">
      <selection activeCell="B3" sqref="B3"/>
    </sheetView>
  </sheetViews>
  <sheetFormatPr defaultColWidth="9.140625" defaultRowHeight="12.75"/>
  <cols>
    <col min="1" max="1" width="6.7109375" style="3" customWidth="1"/>
    <col min="2" max="2" width="50.7109375" style="3" customWidth="1"/>
    <col min="3" max="4" width="6.7109375" style="6" customWidth="1"/>
    <col min="5" max="5" width="35.7109375" style="3" customWidth="1"/>
    <col min="6" max="16384" width="9.140625" style="3" customWidth="1"/>
  </cols>
  <sheetData>
    <row r="1" spans="1:5" ht="12.75">
      <c r="A1" s="3" t="s">
        <v>546</v>
      </c>
      <c r="B1" s="4" t="s">
        <v>785</v>
      </c>
      <c r="C1" s="4"/>
      <c r="D1" s="4"/>
      <c r="E1" s="4"/>
    </row>
    <row r="2" spans="2:5" ht="12.75">
      <c r="B2" s="5"/>
      <c r="E2" s="5"/>
    </row>
    <row r="3" spans="1:5" s="1" customFormat="1" ht="25.5">
      <c r="A3" s="7" t="s">
        <v>13</v>
      </c>
      <c r="B3" s="1" t="s">
        <v>812</v>
      </c>
      <c r="C3" s="2" t="s">
        <v>0</v>
      </c>
      <c r="D3" s="2" t="s">
        <v>1</v>
      </c>
      <c r="E3" s="1" t="s">
        <v>2</v>
      </c>
    </row>
    <row r="4" spans="1:4" s="1" customFormat="1" ht="12.75">
      <c r="A4" s="1" t="s">
        <v>27</v>
      </c>
      <c r="B4" s="1" t="s">
        <v>5</v>
      </c>
      <c r="C4" s="2" t="str">
        <f aca="true" t="shared" si="0" ref="C4:C53">IF(D4=0,"NONE",(IF(D4&lt;4,"LOW",(IF(D4&lt;7,"MED","HIGH")))))</f>
        <v>LOW</v>
      </c>
      <c r="D4" s="2">
        <v>2</v>
      </c>
    </row>
    <row r="5" spans="1:4" s="1" customFormat="1" ht="12.75">
      <c r="A5" s="1" t="s">
        <v>28</v>
      </c>
      <c r="B5" s="1" t="s">
        <v>6</v>
      </c>
      <c r="C5" s="2" t="str">
        <f t="shared" si="0"/>
        <v>LOW</v>
      </c>
      <c r="D5" s="2">
        <v>2</v>
      </c>
    </row>
    <row r="6" spans="1:4" s="1" customFormat="1" ht="12.75">
      <c r="A6" s="1" t="s">
        <v>29</v>
      </c>
      <c r="B6" s="1" t="s">
        <v>8</v>
      </c>
      <c r="C6" s="2" t="str">
        <f t="shared" si="0"/>
        <v>LOW</v>
      </c>
      <c r="D6" s="2">
        <v>2</v>
      </c>
    </row>
    <row r="7" spans="1:4" s="1" customFormat="1" ht="12.75">
      <c r="A7" s="1" t="s">
        <v>30</v>
      </c>
      <c r="B7" s="1" t="s">
        <v>7</v>
      </c>
      <c r="C7" s="2" t="str">
        <f t="shared" si="0"/>
        <v>LOW</v>
      </c>
      <c r="D7" s="2">
        <v>2</v>
      </c>
    </row>
    <row r="8" spans="1:4" s="1" customFormat="1" ht="12.75">
      <c r="A8" s="1" t="s">
        <v>31</v>
      </c>
      <c r="B8" s="1" t="s">
        <v>641</v>
      </c>
      <c r="C8" s="2" t="str">
        <f t="shared" si="0"/>
        <v>MED</v>
      </c>
      <c r="D8" s="2">
        <v>4</v>
      </c>
    </row>
    <row r="9" spans="1:4" s="1" customFormat="1" ht="12.75">
      <c r="A9" s="1" t="s">
        <v>32</v>
      </c>
      <c r="B9" s="1" t="s">
        <v>642</v>
      </c>
      <c r="C9" s="2" t="str">
        <f t="shared" si="0"/>
        <v>MED</v>
      </c>
      <c r="D9" s="2">
        <v>4</v>
      </c>
    </row>
    <row r="10" spans="1:4" s="1" customFormat="1" ht="12.75">
      <c r="A10" s="1" t="s">
        <v>33</v>
      </c>
      <c r="B10" s="1" t="s">
        <v>641</v>
      </c>
      <c r="C10" s="2" t="str">
        <f t="shared" si="0"/>
        <v>MED</v>
      </c>
      <c r="D10" s="2">
        <v>4</v>
      </c>
    </row>
    <row r="11" spans="1:4" s="1" customFormat="1" ht="12.75">
      <c r="A11" s="1" t="s">
        <v>34</v>
      </c>
      <c r="B11" s="1" t="s">
        <v>642</v>
      </c>
      <c r="C11" s="2" t="str">
        <f t="shared" si="0"/>
        <v>MED</v>
      </c>
      <c r="D11" s="2">
        <v>4</v>
      </c>
    </row>
    <row r="12" spans="1:4" s="1" customFormat="1" ht="12.75">
      <c r="A12" s="1" t="s">
        <v>35</v>
      </c>
      <c r="B12" s="1" t="s">
        <v>530</v>
      </c>
      <c r="C12" s="2" t="str">
        <f t="shared" si="0"/>
        <v>NONE</v>
      </c>
      <c r="D12" s="2">
        <v>0</v>
      </c>
    </row>
    <row r="13" spans="1:4" s="1" customFormat="1" ht="12.75">
      <c r="A13" s="1" t="s">
        <v>36</v>
      </c>
      <c r="B13" s="1" t="s">
        <v>531</v>
      </c>
      <c r="C13" s="2" t="str">
        <f t="shared" si="0"/>
        <v>LOW</v>
      </c>
      <c r="D13" s="2">
        <v>1</v>
      </c>
    </row>
    <row r="14" spans="1:4" s="1" customFormat="1" ht="12.75">
      <c r="A14" s="1" t="s">
        <v>37</v>
      </c>
      <c r="B14" s="1" t="s">
        <v>534</v>
      </c>
      <c r="C14" s="2" t="str">
        <f t="shared" si="0"/>
        <v>LOW</v>
      </c>
      <c r="D14" s="2">
        <v>2</v>
      </c>
    </row>
    <row r="15" spans="1:4" s="1" customFormat="1" ht="12.75">
      <c r="A15" s="1" t="s">
        <v>38</v>
      </c>
      <c r="B15" s="1" t="s">
        <v>533</v>
      </c>
      <c r="C15" s="2" t="str">
        <f t="shared" si="0"/>
        <v>LOW</v>
      </c>
      <c r="D15" s="2">
        <v>1</v>
      </c>
    </row>
    <row r="16" spans="1:4" s="1" customFormat="1" ht="12.75">
      <c r="A16" s="1" t="s">
        <v>39</v>
      </c>
      <c r="B16" s="1" t="s">
        <v>535</v>
      </c>
      <c r="C16" s="2" t="str">
        <f t="shared" si="0"/>
        <v>MED</v>
      </c>
      <c r="D16" s="2">
        <v>4</v>
      </c>
    </row>
    <row r="17" spans="1:4" s="1" customFormat="1" ht="12.75">
      <c r="A17" s="1" t="s">
        <v>40</v>
      </c>
      <c r="B17" s="1" t="s">
        <v>532</v>
      </c>
      <c r="C17" s="2" t="str">
        <f t="shared" si="0"/>
        <v>LOW</v>
      </c>
      <c r="D17" s="2">
        <v>1</v>
      </c>
    </row>
    <row r="18" spans="1:4" s="1" customFormat="1" ht="12.75">
      <c r="A18" s="1" t="s">
        <v>94</v>
      </c>
      <c r="B18" s="1" t="s">
        <v>9</v>
      </c>
      <c r="C18" s="2" t="str">
        <f t="shared" si="0"/>
        <v>LOW</v>
      </c>
      <c r="D18" s="2">
        <v>1</v>
      </c>
    </row>
    <row r="19" spans="1:4" s="1" customFormat="1" ht="12.75">
      <c r="A19" s="1" t="s">
        <v>95</v>
      </c>
      <c r="B19" s="1" t="s">
        <v>643</v>
      </c>
      <c r="C19" s="2" t="str">
        <f t="shared" si="0"/>
        <v>LOW</v>
      </c>
      <c r="D19" s="2">
        <v>3</v>
      </c>
    </row>
    <row r="20" spans="1:4" s="1" customFormat="1" ht="12.75">
      <c r="A20" s="1" t="s">
        <v>96</v>
      </c>
      <c r="B20" s="1" t="s">
        <v>644</v>
      </c>
      <c r="C20" s="2" t="str">
        <f t="shared" si="0"/>
        <v>LOW</v>
      </c>
      <c r="D20" s="2">
        <v>3</v>
      </c>
    </row>
    <row r="21" spans="1:4" s="1" customFormat="1" ht="25.5">
      <c r="A21" s="1" t="s">
        <v>97</v>
      </c>
      <c r="B21" s="1" t="s">
        <v>645</v>
      </c>
      <c r="C21" s="2" t="str">
        <f t="shared" si="0"/>
        <v>LOW</v>
      </c>
      <c r="D21" s="2">
        <v>2</v>
      </c>
    </row>
    <row r="22" spans="1:4" s="1" customFormat="1" ht="12.75">
      <c r="A22" s="1" t="s">
        <v>98</v>
      </c>
      <c r="C22" s="2" t="str">
        <f t="shared" si="0"/>
        <v>NONE</v>
      </c>
      <c r="D22" s="2">
        <v>0</v>
      </c>
    </row>
    <row r="23" spans="1:4" s="1" customFormat="1" ht="12.75">
      <c r="A23" s="1" t="s">
        <v>99</v>
      </c>
      <c r="C23" s="2" t="str">
        <f t="shared" si="0"/>
        <v>NONE</v>
      </c>
      <c r="D23" s="2">
        <v>0</v>
      </c>
    </row>
    <row r="24" spans="1:4" s="1" customFormat="1" ht="12.75">
      <c r="A24" s="1" t="s">
        <v>100</v>
      </c>
      <c r="C24" s="2" t="str">
        <f t="shared" si="0"/>
        <v>NONE</v>
      </c>
      <c r="D24" s="2">
        <v>0</v>
      </c>
    </row>
    <row r="25" spans="1:4" s="1" customFormat="1" ht="12.75">
      <c r="A25" s="1" t="s">
        <v>101</v>
      </c>
      <c r="C25" s="2" t="str">
        <f t="shared" si="0"/>
        <v>NONE</v>
      </c>
      <c r="D25" s="2">
        <v>0</v>
      </c>
    </row>
    <row r="26" spans="1:4" ht="12.75">
      <c r="A26" s="1" t="s">
        <v>102</v>
      </c>
      <c r="C26" s="2" t="str">
        <f t="shared" si="0"/>
        <v>NONE</v>
      </c>
      <c r="D26" s="2">
        <v>0</v>
      </c>
    </row>
    <row r="27" spans="1:5" ht="12.75">
      <c r="A27" s="1" t="s">
        <v>103</v>
      </c>
      <c r="B27" s="8"/>
      <c r="C27" s="2" t="str">
        <f t="shared" si="0"/>
        <v>NONE</v>
      </c>
      <c r="D27" s="2">
        <v>0</v>
      </c>
      <c r="E27" s="2"/>
    </row>
    <row r="28" spans="1:4" ht="12.75">
      <c r="A28" s="1" t="s">
        <v>104</v>
      </c>
      <c r="C28" s="2" t="str">
        <f t="shared" si="0"/>
        <v>NONE</v>
      </c>
      <c r="D28" s="2">
        <v>0</v>
      </c>
    </row>
    <row r="29" spans="1:4" ht="12.75">
      <c r="A29" s="1" t="s">
        <v>105</v>
      </c>
      <c r="C29" s="2" t="str">
        <f t="shared" si="0"/>
        <v>NONE</v>
      </c>
      <c r="D29" s="2">
        <v>0</v>
      </c>
    </row>
    <row r="30" spans="1:4" ht="12.75">
      <c r="A30" s="1" t="s">
        <v>106</v>
      </c>
      <c r="C30" s="2" t="str">
        <f t="shared" si="0"/>
        <v>NONE</v>
      </c>
      <c r="D30" s="2">
        <v>0</v>
      </c>
    </row>
    <row r="31" spans="1:4" ht="12.75">
      <c r="A31" s="1" t="s">
        <v>107</v>
      </c>
      <c r="C31" s="2" t="str">
        <f t="shared" si="0"/>
        <v>NONE</v>
      </c>
      <c r="D31" s="2">
        <v>0</v>
      </c>
    </row>
    <row r="32" spans="1:4" ht="12.75">
      <c r="A32" s="1" t="s">
        <v>108</v>
      </c>
      <c r="C32" s="2" t="str">
        <f t="shared" si="0"/>
        <v>NONE</v>
      </c>
      <c r="D32" s="2">
        <v>0</v>
      </c>
    </row>
    <row r="33" spans="1:4" ht="12.75">
      <c r="A33" s="1" t="s">
        <v>109</v>
      </c>
      <c r="C33" s="2" t="str">
        <f t="shared" si="0"/>
        <v>NONE</v>
      </c>
      <c r="D33" s="2">
        <v>0</v>
      </c>
    </row>
    <row r="34" spans="1:4" ht="12.75">
      <c r="A34" s="1" t="s">
        <v>110</v>
      </c>
      <c r="C34" s="2" t="str">
        <f t="shared" si="0"/>
        <v>NONE</v>
      </c>
      <c r="D34" s="2">
        <v>0</v>
      </c>
    </row>
    <row r="35" spans="1:4" ht="12.75">
      <c r="A35" s="1" t="s">
        <v>111</v>
      </c>
      <c r="C35" s="2" t="str">
        <f t="shared" si="0"/>
        <v>NONE</v>
      </c>
      <c r="D35" s="2">
        <v>0</v>
      </c>
    </row>
    <row r="36" spans="1:4" ht="12.75">
      <c r="A36" s="1" t="s">
        <v>112</v>
      </c>
      <c r="C36" s="2" t="str">
        <f t="shared" si="0"/>
        <v>NONE</v>
      </c>
      <c r="D36" s="2">
        <v>0</v>
      </c>
    </row>
    <row r="37" spans="1:4" ht="12.75">
      <c r="A37" s="1" t="s">
        <v>113</v>
      </c>
      <c r="C37" s="2" t="str">
        <f t="shared" si="0"/>
        <v>NONE</v>
      </c>
      <c r="D37" s="2">
        <v>0</v>
      </c>
    </row>
    <row r="38" spans="1:4" ht="12.75">
      <c r="A38" s="1" t="s">
        <v>114</v>
      </c>
      <c r="C38" s="2" t="str">
        <f t="shared" si="0"/>
        <v>NONE</v>
      </c>
      <c r="D38" s="2">
        <v>0</v>
      </c>
    </row>
    <row r="39" spans="1:4" ht="12.75">
      <c r="A39" s="1" t="s">
        <v>115</v>
      </c>
      <c r="C39" s="2" t="str">
        <f t="shared" si="0"/>
        <v>NONE</v>
      </c>
      <c r="D39" s="2">
        <v>0</v>
      </c>
    </row>
    <row r="40" spans="1:4" ht="12.75">
      <c r="A40" s="1" t="s">
        <v>116</v>
      </c>
      <c r="C40" s="2" t="str">
        <f t="shared" si="0"/>
        <v>NONE</v>
      </c>
      <c r="D40" s="2">
        <v>0</v>
      </c>
    </row>
    <row r="41" spans="1:4" ht="12.75">
      <c r="A41" s="1" t="s">
        <v>117</v>
      </c>
      <c r="C41" s="2" t="str">
        <f t="shared" si="0"/>
        <v>NONE</v>
      </c>
      <c r="D41" s="2">
        <v>0</v>
      </c>
    </row>
    <row r="42" spans="1:4" ht="12.75">
      <c r="A42" s="1" t="s">
        <v>118</v>
      </c>
      <c r="C42" s="2" t="str">
        <f t="shared" si="0"/>
        <v>NONE</v>
      </c>
      <c r="D42" s="2">
        <v>0</v>
      </c>
    </row>
    <row r="43" spans="1:4" ht="12.75">
      <c r="A43" s="1" t="s">
        <v>119</v>
      </c>
      <c r="C43" s="2" t="str">
        <f t="shared" si="0"/>
        <v>NONE</v>
      </c>
      <c r="D43" s="2">
        <v>0</v>
      </c>
    </row>
    <row r="44" spans="1:4" ht="12.75">
      <c r="A44" s="1" t="s">
        <v>120</v>
      </c>
      <c r="C44" s="2" t="str">
        <f t="shared" si="0"/>
        <v>NONE</v>
      </c>
      <c r="D44" s="2">
        <v>0</v>
      </c>
    </row>
    <row r="45" spans="1:4" ht="12.75">
      <c r="A45" s="1" t="s">
        <v>121</v>
      </c>
      <c r="C45" s="2" t="str">
        <f t="shared" si="0"/>
        <v>NONE</v>
      </c>
      <c r="D45" s="2">
        <v>0</v>
      </c>
    </row>
    <row r="46" spans="1:4" ht="12.75">
      <c r="A46" s="1" t="s">
        <v>122</v>
      </c>
      <c r="C46" s="2" t="str">
        <f t="shared" si="0"/>
        <v>NONE</v>
      </c>
      <c r="D46" s="2">
        <v>0</v>
      </c>
    </row>
    <row r="47" spans="1:4" ht="12.75">
      <c r="A47" s="1" t="s">
        <v>123</v>
      </c>
      <c r="C47" s="2" t="str">
        <f t="shared" si="0"/>
        <v>NONE</v>
      </c>
      <c r="D47" s="2">
        <v>0</v>
      </c>
    </row>
    <row r="48" spans="1:4" ht="12.75">
      <c r="A48" s="1" t="s">
        <v>124</v>
      </c>
      <c r="C48" s="2" t="str">
        <f t="shared" si="0"/>
        <v>NONE</v>
      </c>
      <c r="D48" s="2">
        <v>0</v>
      </c>
    </row>
    <row r="49" spans="1:4" ht="12.75">
      <c r="A49" s="1" t="s">
        <v>125</v>
      </c>
      <c r="C49" s="2" t="str">
        <f t="shared" si="0"/>
        <v>NONE</v>
      </c>
      <c r="D49" s="2">
        <v>0</v>
      </c>
    </row>
    <row r="50" spans="1:4" ht="12.75">
      <c r="A50" s="1" t="s">
        <v>126</v>
      </c>
      <c r="C50" s="2" t="str">
        <f t="shared" si="0"/>
        <v>NONE</v>
      </c>
      <c r="D50" s="2">
        <v>0</v>
      </c>
    </row>
    <row r="51" spans="1:4" ht="12.75">
      <c r="A51" s="1" t="s">
        <v>127</v>
      </c>
      <c r="C51" s="2" t="str">
        <f t="shared" si="0"/>
        <v>NONE</v>
      </c>
      <c r="D51" s="2">
        <v>0</v>
      </c>
    </row>
    <row r="52" spans="1:4" ht="12.75">
      <c r="A52" s="1" t="s">
        <v>128</v>
      </c>
      <c r="C52" s="2" t="str">
        <f t="shared" si="0"/>
        <v>NONE</v>
      </c>
      <c r="D52" s="2">
        <v>0</v>
      </c>
    </row>
    <row r="53" spans="1:4" ht="12.75">
      <c r="A53" s="1" t="s">
        <v>129</v>
      </c>
      <c r="C53" s="2" t="str">
        <f t="shared" si="0"/>
        <v>NONE</v>
      </c>
      <c r="D53" s="2">
        <v>0</v>
      </c>
    </row>
    <row r="54" ht="12.75">
      <c r="A54" s="1"/>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E54"/>
  <sheetViews>
    <sheetView workbookViewId="0" topLeftCell="A1">
      <selection activeCell="B3" sqref="B3"/>
    </sheetView>
  </sheetViews>
  <sheetFormatPr defaultColWidth="9.140625" defaultRowHeight="12.75"/>
  <cols>
    <col min="1" max="1" width="6.7109375" style="3" customWidth="1"/>
    <col min="2" max="2" width="50.7109375" style="3" customWidth="1"/>
    <col min="3" max="4" width="6.7109375" style="6" customWidth="1"/>
    <col min="5" max="5" width="35.7109375" style="3" customWidth="1"/>
    <col min="6" max="16384" width="9.140625" style="3" customWidth="1"/>
  </cols>
  <sheetData>
    <row r="1" spans="1:5" ht="12.75">
      <c r="A1" s="3" t="s">
        <v>652</v>
      </c>
      <c r="B1" s="4" t="s">
        <v>786</v>
      </c>
      <c r="C1" s="4"/>
      <c r="D1" s="4"/>
      <c r="E1" s="4"/>
    </row>
    <row r="2" spans="2:5" ht="12.75">
      <c r="B2" s="5"/>
      <c r="E2" s="5"/>
    </row>
    <row r="3" spans="1:5" s="1" customFormat="1" ht="25.5">
      <c r="A3" s="7" t="s">
        <v>13</v>
      </c>
      <c r="B3" s="1" t="s">
        <v>812</v>
      </c>
      <c r="C3" s="2" t="s">
        <v>0</v>
      </c>
      <c r="D3" s="2" t="s">
        <v>1</v>
      </c>
      <c r="E3" s="1" t="s">
        <v>2</v>
      </c>
    </row>
    <row r="4" spans="1:4" s="1" customFormat="1" ht="12.75">
      <c r="A4" s="1" t="s">
        <v>653</v>
      </c>
      <c r="B4" s="1" t="s">
        <v>703</v>
      </c>
      <c r="C4" s="2" t="str">
        <f aca="true" t="shared" si="0" ref="C4:C12">IF(D4=0,"NONE",(IF(D4&lt;4,"LOW",(IF(D4&lt;7,"MED","HIGH")))))</f>
        <v>LOW</v>
      </c>
      <c r="D4" s="2">
        <v>1</v>
      </c>
    </row>
    <row r="5" spans="1:4" s="1" customFormat="1" ht="12.75">
      <c r="A5" s="1" t="s">
        <v>654</v>
      </c>
      <c r="B5" s="1" t="s">
        <v>704</v>
      </c>
      <c r="C5" s="2" t="str">
        <f t="shared" si="0"/>
        <v>LOW</v>
      </c>
      <c r="D5" s="2">
        <v>2</v>
      </c>
    </row>
    <row r="6" spans="1:4" s="1" customFormat="1" ht="12.75">
      <c r="A6" s="1" t="s">
        <v>655</v>
      </c>
      <c r="B6" s="1" t="s">
        <v>705</v>
      </c>
      <c r="C6" s="2" t="str">
        <f t="shared" si="0"/>
        <v>MED</v>
      </c>
      <c r="D6" s="2">
        <v>4</v>
      </c>
    </row>
    <row r="7" spans="1:4" s="1" customFormat="1" ht="12.75">
      <c r="A7" s="1" t="s">
        <v>656</v>
      </c>
      <c r="B7" s="1" t="s">
        <v>706</v>
      </c>
      <c r="C7" s="2" t="str">
        <f t="shared" si="0"/>
        <v>LOW</v>
      </c>
      <c r="D7" s="2">
        <v>1</v>
      </c>
    </row>
    <row r="8" spans="1:4" s="1" customFormat="1" ht="12.75">
      <c r="A8" s="1" t="s">
        <v>657</v>
      </c>
      <c r="B8" s="1" t="s">
        <v>707</v>
      </c>
      <c r="C8" s="2" t="str">
        <f t="shared" si="0"/>
        <v>LOW</v>
      </c>
      <c r="D8" s="2">
        <v>2</v>
      </c>
    </row>
    <row r="9" spans="1:4" s="1" customFormat="1" ht="12.75">
      <c r="A9" s="1" t="s">
        <v>658</v>
      </c>
      <c r="B9" s="1" t="s">
        <v>708</v>
      </c>
      <c r="C9" s="2" t="str">
        <f t="shared" si="0"/>
        <v>MED</v>
      </c>
      <c r="D9" s="2">
        <v>4</v>
      </c>
    </row>
    <row r="10" spans="1:4" s="1" customFormat="1" ht="12.75">
      <c r="A10" s="1" t="s">
        <v>659</v>
      </c>
      <c r="B10" s="1" t="s">
        <v>710</v>
      </c>
      <c r="C10" s="2" t="str">
        <f t="shared" si="0"/>
        <v>LOW</v>
      </c>
      <c r="D10" s="2">
        <v>1</v>
      </c>
    </row>
    <row r="11" spans="1:4" s="1" customFormat="1" ht="12.75">
      <c r="A11" s="1" t="s">
        <v>660</v>
      </c>
      <c r="B11" s="1" t="s">
        <v>711</v>
      </c>
      <c r="C11" s="2" t="str">
        <f t="shared" si="0"/>
        <v>LOW</v>
      </c>
      <c r="D11" s="2">
        <v>3</v>
      </c>
    </row>
    <row r="12" spans="1:4" s="1" customFormat="1" ht="12.75">
      <c r="A12" s="1" t="s">
        <v>661</v>
      </c>
      <c r="B12" s="1" t="s">
        <v>712</v>
      </c>
      <c r="C12" s="2" t="str">
        <f t="shared" si="0"/>
        <v>MED</v>
      </c>
      <c r="D12" s="2">
        <v>5</v>
      </c>
    </row>
    <row r="13" spans="1:4" s="1" customFormat="1" ht="12.75">
      <c r="A13" s="1" t="s">
        <v>662</v>
      </c>
      <c r="B13" s="1" t="s">
        <v>713</v>
      </c>
      <c r="C13" s="2" t="str">
        <f aca="true" t="shared" si="1" ref="C13:C53">IF(D13=0,"NONE",(IF(D13&lt;4,"LOW",(IF(D13&lt;7,"MED","HIGH")))))</f>
        <v>HIGH</v>
      </c>
      <c r="D13" s="2">
        <v>7</v>
      </c>
    </row>
    <row r="14" spans="1:4" s="1" customFormat="1" ht="12.75">
      <c r="A14" s="1" t="s">
        <v>663</v>
      </c>
      <c r="B14" s="1" t="s">
        <v>709</v>
      </c>
      <c r="C14" s="2" t="str">
        <f t="shared" si="1"/>
        <v>LOW</v>
      </c>
      <c r="D14" s="2">
        <v>1</v>
      </c>
    </row>
    <row r="15" spans="1:4" s="1" customFormat="1" ht="12.75">
      <c r="A15" s="1" t="s">
        <v>664</v>
      </c>
      <c r="B15" s="1" t="s">
        <v>714</v>
      </c>
      <c r="C15" s="2" t="str">
        <f t="shared" si="1"/>
        <v>LOW</v>
      </c>
      <c r="D15" s="2">
        <v>3</v>
      </c>
    </row>
    <row r="16" spans="1:4" s="1" customFormat="1" ht="12.75">
      <c r="A16" s="1" t="s">
        <v>665</v>
      </c>
      <c r="B16" s="1" t="s">
        <v>715</v>
      </c>
      <c r="C16" s="2" t="str">
        <f t="shared" si="1"/>
        <v>MED</v>
      </c>
      <c r="D16" s="2">
        <v>4</v>
      </c>
    </row>
    <row r="17" spans="1:4" s="1" customFormat="1" ht="12.75">
      <c r="A17" s="1" t="s">
        <v>666</v>
      </c>
      <c r="B17" s="1" t="s">
        <v>716</v>
      </c>
      <c r="C17" s="2" t="str">
        <f t="shared" si="1"/>
        <v>MED</v>
      </c>
      <c r="D17" s="2">
        <v>6</v>
      </c>
    </row>
    <row r="18" spans="1:4" s="1" customFormat="1" ht="12.75">
      <c r="A18" s="1" t="s">
        <v>667</v>
      </c>
      <c r="C18" s="2" t="str">
        <f t="shared" si="1"/>
        <v>NONE</v>
      </c>
      <c r="D18" s="2">
        <v>0</v>
      </c>
    </row>
    <row r="19" spans="1:4" s="1" customFormat="1" ht="12.75">
      <c r="A19" s="1" t="s">
        <v>668</v>
      </c>
      <c r="C19" s="2" t="str">
        <f t="shared" si="1"/>
        <v>NONE</v>
      </c>
      <c r="D19" s="2">
        <v>0</v>
      </c>
    </row>
    <row r="20" spans="1:4" s="1" customFormat="1" ht="12.75">
      <c r="A20" s="1" t="s">
        <v>669</v>
      </c>
      <c r="C20" s="2" t="str">
        <f t="shared" si="1"/>
        <v>NONE</v>
      </c>
      <c r="D20" s="2">
        <v>0</v>
      </c>
    </row>
    <row r="21" spans="1:4" s="1" customFormat="1" ht="12.75">
      <c r="A21" s="1" t="s">
        <v>670</v>
      </c>
      <c r="C21" s="2" t="str">
        <f t="shared" si="1"/>
        <v>NONE</v>
      </c>
      <c r="D21" s="2">
        <v>0</v>
      </c>
    </row>
    <row r="22" spans="1:4" s="1" customFormat="1" ht="12.75">
      <c r="A22" s="1" t="s">
        <v>671</v>
      </c>
      <c r="C22" s="2" t="str">
        <f t="shared" si="1"/>
        <v>NONE</v>
      </c>
      <c r="D22" s="2">
        <v>0</v>
      </c>
    </row>
    <row r="23" spans="1:4" s="1" customFormat="1" ht="12.75">
      <c r="A23" s="1" t="s">
        <v>672</v>
      </c>
      <c r="C23" s="2" t="str">
        <f t="shared" si="1"/>
        <v>NONE</v>
      </c>
      <c r="D23" s="2">
        <v>0</v>
      </c>
    </row>
    <row r="24" spans="1:4" s="1" customFormat="1" ht="12.75">
      <c r="A24" s="1" t="s">
        <v>673</v>
      </c>
      <c r="C24" s="2" t="str">
        <f t="shared" si="1"/>
        <v>NONE</v>
      </c>
      <c r="D24" s="2">
        <v>0</v>
      </c>
    </row>
    <row r="25" spans="1:4" s="1" customFormat="1" ht="12.75">
      <c r="A25" s="1" t="s">
        <v>674</v>
      </c>
      <c r="C25" s="2" t="str">
        <f t="shared" si="1"/>
        <v>NONE</v>
      </c>
      <c r="D25" s="2">
        <v>0</v>
      </c>
    </row>
    <row r="26" spans="1:4" ht="12.75">
      <c r="A26" s="1" t="s">
        <v>675</v>
      </c>
      <c r="C26" s="2" t="str">
        <f t="shared" si="1"/>
        <v>NONE</v>
      </c>
      <c r="D26" s="2">
        <v>0</v>
      </c>
    </row>
    <row r="27" spans="1:5" ht="12.75">
      <c r="A27" s="1" t="s">
        <v>676</v>
      </c>
      <c r="B27" s="8"/>
      <c r="C27" s="2" t="str">
        <f t="shared" si="1"/>
        <v>NONE</v>
      </c>
      <c r="D27" s="2">
        <v>0</v>
      </c>
      <c r="E27" s="2"/>
    </row>
    <row r="28" spans="1:4" ht="12.75">
      <c r="A28" s="1" t="s">
        <v>677</v>
      </c>
      <c r="C28" s="2" t="str">
        <f t="shared" si="1"/>
        <v>NONE</v>
      </c>
      <c r="D28" s="2">
        <v>0</v>
      </c>
    </row>
    <row r="29" spans="1:4" ht="12.75">
      <c r="A29" s="1" t="s">
        <v>678</v>
      </c>
      <c r="C29" s="2" t="str">
        <f t="shared" si="1"/>
        <v>NONE</v>
      </c>
      <c r="D29" s="2">
        <v>0</v>
      </c>
    </row>
    <row r="30" spans="1:4" ht="12.75">
      <c r="A30" s="1" t="s">
        <v>679</v>
      </c>
      <c r="C30" s="2" t="str">
        <f t="shared" si="1"/>
        <v>NONE</v>
      </c>
      <c r="D30" s="2">
        <v>0</v>
      </c>
    </row>
    <row r="31" spans="1:4" ht="12.75">
      <c r="A31" s="1" t="s">
        <v>680</v>
      </c>
      <c r="C31" s="2" t="str">
        <f t="shared" si="1"/>
        <v>NONE</v>
      </c>
      <c r="D31" s="2">
        <v>0</v>
      </c>
    </row>
    <row r="32" spans="1:4" ht="12.75">
      <c r="A32" s="1" t="s">
        <v>681</v>
      </c>
      <c r="C32" s="2" t="str">
        <f t="shared" si="1"/>
        <v>NONE</v>
      </c>
      <c r="D32" s="2">
        <v>0</v>
      </c>
    </row>
    <row r="33" spans="1:4" ht="12.75">
      <c r="A33" s="1" t="s">
        <v>682</v>
      </c>
      <c r="C33" s="2" t="str">
        <f t="shared" si="1"/>
        <v>NONE</v>
      </c>
      <c r="D33" s="2">
        <v>0</v>
      </c>
    </row>
    <row r="34" spans="1:4" ht="12.75">
      <c r="A34" s="1" t="s">
        <v>683</v>
      </c>
      <c r="C34" s="2" t="str">
        <f t="shared" si="1"/>
        <v>NONE</v>
      </c>
      <c r="D34" s="2">
        <v>0</v>
      </c>
    </row>
    <row r="35" spans="1:4" ht="12.75">
      <c r="A35" s="1" t="s">
        <v>684</v>
      </c>
      <c r="C35" s="2" t="str">
        <f t="shared" si="1"/>
        <v>NONE</v>
      </c>
      <c r="D35" s="2">
        <v>0</v>
      </c>
    </row>
    <row r="36" spans="1:4" ht="12.75">
      <c r="A36" s="1" t="s">
        <v>685</v>
      </c>
      <c r="C36" s="2" t="str">
        <f t="shared" si="1"/>
        <v>NONE</v>
      </c>
      <c r="D36" s="2">
        <v>0</v>
      </c>
    </row>
    <row r="37" spans="1:4" ht="12.75">
      <c r="A37" s="1" t="s">
        <v>686</v>
      </c>
      <c r="C37" s="2" t="str">
        <f t="shared" si="1"/>
        <v>NONE</v>
      </c>
      <c r="D37" s="2">
        <v>0</v>
      </c>
    </row>
    <row r="38" spans="1:4" ht="12.75">
      <c r="A38" s="1" t="s">
        <v>687</v>
      </c>
      <c r="C38" s="2" t="str">
        <f t="shared" si="1"/>
        <v>NONE</v>
      </c>
      <c r="D38" s="2">
        <v>0</v>
      </c>
    </row>
    <row r="39" spans="1:4" ht="12.75">
      <c r="A39" s="1" t="s">
        <v>688</v>
      </c>
      <c r="C39" s="2" t="str">
        <f t="shared" si="1"/>
        <v>NONE</v>
      </c>
      <c r="D39" s="2">
        <v>0</v>
      </c>
    </row>
    <row r="40" spans="1:4" ht="12.75">
      <c r="A40" s="1" t="s">
        <v>689</v>
      </c>
      <c r="C40" s="2" t="str">
        <f t="shared" si="1"/>
        <v>NONE</v>
      </c>
      <c r="D40" s="2">
        <v>0</v>
      </c>
    </row>
    <row r="41" spans="1:4" ht="12.75">
      <c r="A41" s="1" t="s">
        <v>690</v>
      </c>
      <c r="C41" s="2" t="str">
        <f t="shared" si="1"/>
        <v>NONE</v>
      </c>
      <c r="D41" s="2">
        <v>0</v>
      </c>
    </row>
    <row r="42" spans="1:4" ht="12.75">
      <c r="A42" s="1" t="s">
        <v>691</v>
      </c>
      <c r="C42" s="2" t="str">
        <f t="shared" si="1"/>
        <v>NONE</v>
      </c>
      <c r="D42" s="2">
        <v>0</v>
      </c>
    </row>
    <row r="43" spans="1:4" ht="12.75">
      <c r="A43" s="1" t="s">
        <v>692</v>
      </c>
      <c r="C43" s="2" t="str">
        <f t="shared" si="1"/>
        <v>NONE</v>
      </c>
      <c r="D43" s="2">
        <v>0</v>
      </c>
    </row>
    <row r="44" spans="1:4" ht="12.75">
      <c r="A44" s="1" t="s">
        <v>693</v>
      </c>
      <c r="C44" s="2" t="str">
        <f t="shared" si="1"/>
        <v>NONE</v>
      </c>
      <c r="D44" s="2">
        <v>0</v>
      </c>
    </row>
    <row r="45" spans="1:4" ht="12.75">
      <c r="A45" s="1" t="s">
        <v>694</v>
      </c>
      <c r="C45" s="2" t="str">
        <f t="shared" si="1"/>
        <v>NONE</v>
      </c>
      <c r="D45" s="2">
        <v>0</v>
      </c>
    </row>
    <row r="46" spans="1:4" ht="12.75">
      <c r="A46" s="1" t="s">
        <v>695</v>
      </c>
      <c r="C46" s="2" t="str">
        <f t="shared" si="1"/>
        <v>NONE</v>
      </c>
      <c r="D46" s="2">
        <v>0</v>
      </c>
    </row>
    <row r="47" spans="1:4" ht="12.75">
      <c r="A47" s="1" t="s">
        <v>696</v>
      </c>
      <c r="C47" s="2" t="str">
        <f t="shared" si="1"/>
        <v>NONE</v>
      </c>
      <c r="D47" s="2">
        <v>0</v>
      </c>
    </row>
    <row r="48" spans="1:4" ht="12.75">
      <c r="A48" s="1" t="s">
        <v>697</v>
      </c>
      <c r="C48" s="2" t="str">
        <f t="shared" si="1"/>
        <v>NONE</v>
      </c>
      <c r="D48" s="2">
        <v>0</v>
      </c>
    </row>
    <row r="49" spans="1:4" ht="12.75">
      <c r="A49" s="1" t="s">
        <v>698</v>
      </c>
      <c r="C49" s="2" t="str">
        <f t="shared" si="1"/>
        <v>NONE</v>
      </c>
      <c r="D49" s="2">
        <v>0</v>
      </c>
    </row>
    <row r="50" spans="1:4" ht="12.75">
      <c r="A50" s="1" t="s">
        <v>699</v>
      </c>
      <c r="C50" s="2" t="str">
        <f t="shared" si="1"/>
        <v>NONE</v>
      </c>
      <c r="D50" s="2">
        <v>0</v>
      </c>
    </row>
    <row r="51" spans="1:4" ht="12.75">
      <c r="A51" s="1" t="s">
        <v>700</v>
      </c>
      <c r="C51" s="2" t="str">
        <f t="shared" si="1"/>
        <v>NONE</v>
      </c>
      <c r="D51" s="2">
        <v>0</v>
      </c>
    </row>
    <row r="52" spans="1:4" ht="12.75">
      <c r="A52" s="1" t="s">
        <v>701</v>
      </c>
      <c r="C52" s="2" t="str">
        <f t="shared" si="1"/>
        <v>NONE</v>
      </c>
      <c r="D52" s="2">
        <v>0</v>
      </c>
    </row>
    <row r="53" spans="1:4" ht="12.75">
      <c r="A53" s="1" t="s">
        <v>702</v>
      </c>
      <c r="C53" s="2" t="str">
        <f t="shared" si="1"/>
        <v>NONE</v>
      </c>
      <c r="D53" s="2">
        <v>0</v>
      </c>
    </row>
    <row r="54" ht="12.75">
      <c r="A54" s="1"/>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53"/>
  <sheetViews>
    <sheetView workbookViewId="0" topLeftCell="A1">
      <selection activeCell="E29" sqref="E29"/>
    </sheetView>
  </sheetViews>
  <sheetFormatPr defaultColWidth="9.140625" defaultRowHeight="12.75"/>
  <cols>
    <col min="1" max="1" width="7.7109375" style="3" customWidth="1"/>
    <col min="2" max="2" width="50.7109375" style="3" customWidth="1"/>
    <col min="3" max="4" width="6.7109375" style="6" customWidth="1"/>
    <col min="5" max="5" width="35.7109375" style="3" customWidth="1"/>
    <col min="6" max="16384" width="9.140625" style="3" customWidth="1"/>
  </cols>
  <sheetData>
    <row r="1" spans="1:6" ht="12.75">
      <c r="A1" s="3" t="s">
        <v>547</v>
      </c>
      <c r="B1" s="9" t="s">
        <v>787</v>
      </c>
      <c r="C1" s="5"/>
      <c r="D1" s="5"/>
      <c r="E1" s="5"/>
      <c r="F1" s="5"/>
    </row>
    <row r="2" spans="2:5" ht="12.75">
      <c r="B2" s="5"/>
      <c r="C2" s="5"/>
      <c r="D2" s="5"/>
      <c r="E2" s="5"/>
    </row>
    <row r="3" spans="1:5" s="1" customFormat="1" ht="25.5">
      <c r="A3" s="7" t="s">
        <v>13</v>
      </c>
      <c r="B3" s="1" t="s">
        <v>812</v>
      </c>
      <c r="C3" s="2" t="s">
        <v>0</v>
      </c>
      <c r="D3" s="2" t="s">
        <v>1</v>
      </c>
      <c r="E3" s="1" t="s">
        <v>2</v>
      </c>
    </row>
    <row r="4" spans="1:4" s="1" customFormat="1" ht="12.75">
      <c r="A4" s="1" t="s">
        <v>42</v>
      </c>
      <c r="B4" s="1" t="s">
        <v>379</v>
      </c>
      <c r="C4" s="2" t="str">
        <f>IF(D4=0,"NONE",(IF(D4&lt;4,"LOW",(IF(D4&lt;7,"MED","HIGH")))))</f>
        <v>LOW</v>
      </c>
      <c r="D4" s="2">
        <v>2</v>
      </c>
    </row>
    <row r="5" spans="1:4" s="1" customFormat="1" ht="25.5">
      <c r="A5" s="1" t="s">
        <v>41</v>
      </c>
      <c r="B5" s="1" t="s">
        <v>380</v>
      </c>
      <c r="C5" s="2" t="str">
        <f>IF(D5=0,"NONE",(IF(D5&lt;4,"LOW",(IF(D5&lt;7,"MED","HIGH")))))</f>
        <v>MED</v>
      </c>
      <c r="D5" s="2">
        <v>4</v>
      </c>
    </row>
    <row r="6" spans="1:4" s="1" customFormat="1" ht="25.5">
      <c r="A6" s="1" t="s">
        <v>43</v>
      </c>
      <c r="B6" s="1" t="s">
        <v>381</v>
      </c>
      <c r="C6" s="2" t="str">
        <f>IF(D6=0,"NONE",(IF(D6&lt;4,"LOW",(IF(D6&lt;7,"MED","HIGH")))))</f>
        <v>MED</v>
      </c>
      <c r="D6" s="2">
        <v>6</v>
      </c>
    </row>
    <row r="7" spans="1:4" s="1" customFormat="1" ht="12.75">
      <c r="A7" s="1" t="s">
        <v>44</v>
      </c>
      <c r="B7" s="1" t="s">
        <v>382</v>
      </c>
      <c r="C7" s="2" t="str">
        <f>IF(D7=0,"NONE",(IF(D7&lt;4,"LOW",(IF(D7&lt;7,"MED","HIGH")))))</f>
        <v>HIGH</v>
      </c>
      <c r="D7" s="2">
        <v>9</v>
      </c>
    </row>
    <row r="8" spans="1:4" s="1" customFormat="1" ht="12.75">
      <c r="A8" s="1" t="s">
        <v>45</v>
      </c>
      <c r="B8" s="1" t="s">
        <v>718</v>
      </c>
      <c r="C8" s="2" t="str">
        <f>IF(D8=0,"NONE",(IF(D8&lt;4,"LOW",(IF(D8&lt;7,"MED","HIGH")))))</f>
        <v>LOW</v>
      </c>
      <c r="D8" s="2">
        <v>2</v>
      </c>
    </row>
    <row r="9" spans="1:4" s="1" customFormat="1" ht="12.75">
      <c r="A9" s="1" t="s">
        <v>46</v>
      </c>
      <c r="B9" s="1" t="s">
        <v>384</v>
      </c>
      <c r="C9" s="2" t="str">
        <f aca="true" t="shared" si="0" ref="C9:C26">IF(D9=0,"NONE",(IF(D9&lt;4,"LOW",(IF(D9&lt;7,"MED","HIGH")))))</f>
        <v>LOW</v>
      </c>
      <c r="D9" s="2">
        <v>2</v>
      </c>
    </row>
    <row r="10" spans="1:4" s="1" customFormat="1" ht="12.75">
      <c r="A10" s="1" t="s">
        <v>47</v>
      </c>
      <c r="B10" s="1" t="s">
        <v>383</v>
      </c>
      <c r="C10" s="2" t="str">
        <f t="shared" si="0"/>
        <v>MED</v>
      </c>
      <c r="D10" s="2">
        <v>4</v>
      </c>
    </row>
    <row r="11" spans="1:4" s="1" customFormat="1" ht="12.75">
      <c r="A11" s="1" t="s">
        <v>48</v>
      </c>
      <c r="B11" s="1" t="s">
        <v>385</v>
      </c>
      <c r="C11" s="2" t="str">
        <f t="shared" si="0"/>
        <v>MED</v>
      </c>
      <c r="D11" s="2">
        <v>6</v>
      </c>
    </row>
    <row r="12" spans="1:4" s="1" customFormat="1" ht="12.75">
      <c r="A12" s="1" t="s">
        <v>49</v>
      </c>
      <c r="B12" s="1" t="s">
        <v>386</v>
      </c>
      <c r="C12" s="2" t="str">
        <f t="shared" si="0"/>
        <v>HIGH</v>
      </c>
      <c r="D12" s="2">
        <v>9</v>
      </c>
    </row>
    <row r="13" spans="1:4" s="1" customFormat="1" ht="12.75">
      <c r="A13" s="1" t="s">
        <v>50</v>
      </c>
      <c r="B13" s="1" t="s">
        <v>387</v>
      </c>
      <c r="C13" s="2" t="str">
        <f t="shared" si="0"/>
        <v>MED</v>
      </c>
      <c r="D13" s="2">
        <v>5</v>
      </c>
    </row>
    <row r="14" spans="1:4" s="1" customFormat="1" ht="12.75">
      <c r="A14" s="1" t="s">
        <v>51</v>
      </c>
      <c r="B14" s="1" t="s">
        <v>379</v>
      </c>
      <c r="C14" s="2" t="str">
        <f t="shared" si="0"/>
        <v>LOW</v>
      </c>
      <c r="D14" s="2">
        <v>1</v>
      </c>
    </row>
    <row r="15" spans="1:4" s="1" customFormat="1" ht="25.5">
      <c r="A15" s="1" t="s">
        <v>52</v>
      </c>
      <c r="B15" s="1" t="s">
        <v>380</v>
      </c>
      <c r="C15" s="2" t="str">
        <f t="shared" si="0"/>
        <v>LOW</v>
      </c>
      <c r="D15" s="2">
        <v>3</v>
      </c>
    </row>
    <row r="16" spans="1:4" s="1" customFormat="1" ht="25.5">
      <c r="A16" s="1" t="s">
        <v>53</v>
      </c>
      <c r="B16" s="1" t="s">
        <v>381</v>
      </c>
      <c r="C16" s="2" t="str">
        <f t="shared" si="0"/>
        <v>MED</v>
      </c>
      <c r="D16" s="2">
        <v>5</v>
      </c>
    </row>
    <row r="17" spans="1:4" s="1" customFormat="1" ht="12.75">
      <c r="A17" s="1" t="s">
        <v>54</v>
      </c>
      <c r="B17" s="1" t="s">
        <v>382</v>
      </c>
      <c r="C17" s="2" t="str">
        <f t="shared" si="0"/>
        <v>HIGH</v>
      </c>
      <c r="D17" s="2">
        <v>7</v>
      </c>
    </row>
    <row r="18" spans="1:4" s="1" customFormat="1" ht="12.75">
      <c r="A18" s="1" t="s">
        <v>55</v>
      </c>
      <c r="B18" s="1" t="s">
        <v>717</v>
      </c>
      <c r="C18" s="2" t="str">
        <f t="shared" si="0"/>
        <v>LOW</v>
      </c>
      <c r="D18" s="2">
        <v>2</v>
      </c>
    </row>
    <row r="19" spans="1:4" ht="12.75">
      <c r="A19" s="1" t="s">
        <v>56</v>
      </c>
      <c r="B19" s="1" t="s">
        <v>383</v>
      </c>
      <c r="C19" s="2" t="str">
        <f t="shared" si="0"/>
        <v>MED</v>
      </c>
      <c r="D19" s="2">
        <v>4</v>
      </c>
    </row>
    <row r="20" spans="1:5" ht="12.75">
      <c r="A20" s="1" t="s">
        <v>130</v>
      </c>
      <c r="B20" s="1" t="s">
        <v>385</v>
      </c>
      <c r="C20" s="2" t="str">
        <f t="shared" si="0"/>
        <v>HIGH</v>
      </c>
      <c r="D20" s="2">
        <v>7</v>
      </c>
      <c r="E20" s="2"/>
    </row>
    <row r="21" spans="1:4" ht="12.75">
      <c r="A21" s="1" t="s">
        <v>131</v>
      </c>
      <c r="B21" s="1" t="s">
        <v>386</v>
      </c>
      <c r="C21" s="2" t="str">
        <f t="shared" si="0"/>
        <v>HIGH</v>
      </c>
      <c r="D21" s="2">
        <v>9</v>
      </c>
    </row>
    <row r="22" spans="1:4" ht="12.75">
      <c r="A22" s="1" t="s">
        <v>132</v>
      </c>
      <c r="B22" s="3" t="s">
        <v>421</v>
      </c>
      <c r="C22" s="2" t="str">
        <f t="shared" si="0"/>
        <v>MED</v>
      </c>
      <c r="D22" s="6">
        <v>4</v>
      </c>
    </row>
    <row r="23" spans="1:4" ht="12.75">
      <c r="A23" s="1" t="s">
        <v>133</v>
      </c>
      <c r="B23" s="3" t="s">
        <v>549</v>
      </c>
      <c r="C23" s="2" t="str">
        <f t="shared" si="0"/>
        <v>LOW</v>
      </c>
      <c r="D23" s="6">
        <v>1</v>
      </c>
    </row>
    <row r="24" spans="1:4" ht="12.75">
      <c r="A24" s="1" t="s">
        <v>134</v>
      </c>
      <c r="B24" s="3" t="s">
        <v>529</v>
      </c>
      <c r="C24" s="2" t="str">
        <f t="shared" si="0"/>
        <v>LOW</v>
      </c>
      <c r="D24" s="6">
        <v>3</v>
      </c>
    </row>
    <row r="25" spans="1:4" ht="12.75">
      <c r="A25" s="1" t="s">
        <v>135</v>
      </c>
      <c r="B25" s="3" t="s">
        <v>635</v>
      </c>
      <c r="C25" s="2" t="str">
        <f t="shared" si="0"/>
        <v>LOW</v>
      </c>
      <c r="D25" s="6">
        <v>3</v>
      </c>
    </row>
    <row r="26" spans="1:4" ht="12.75">
      <c r="A26" s="1" t="s">
        <v>136</v>
      </c>
      <c r="B26" s="3" t="s">
        <v>636</v>
      </c>
      <c r="C26" s="2" t="str">
        <f t="shared" si="0"/>
        <v>MED</v>
      </c>
      <c r="D26" s="6">
        <v>5</v>
      </c>
    </row>
    <row r="27" spans="1:4" ht="12.75">
      <c r="A27" s="1" t="s">
        <v>137</v>
      </c>
      <c r="B27" s="3" t="s">
        <v>637</v>
      </c>
      <c r="C27" s="2" t="str">
        <f>IF(D27=0,"NONE",(IF(D27&lt;4,"LOW",(IF(D27&lt;7,"MED","HIGH")))))</f>
        <v>HIGH</v>
      </c>
      <c r="D27" s="6">
        <v>8</v>
      </c>
    </row>
    <row r="28" spans="1:4" ht="12.75">
      <c r="A28" s="1" t="s">
        <v>138</v>
      </c>
      <c r="B28" s="3" t="s">
        <v>634</v>
      </c>
      <c r="C28" s="2" t="str">
        <f>IF(D28=0,"NONE",(IF(D28&lt;4,"LOW",(IF(D28&lt;7,"MED","HIGH")))))</f>
        <v>LOW</v>
      </c>
      <c r="D28" s="6">
        <v>3</v>
      </c>
    </row>
    <row r="29" spans="1:4" ht="12.75">
      <c r="A29" s="1" t="s">
        <v>139</v>
      </c>
      <c r="B29" s="3" t="s">
        <v>638</v>
      </c>
      <c r="C29" s="2" t="str">
        <f>IF(D29=0,"NONE",(IF(D29&lt;4,"LOW",(IF(D29&lt;7,"MED","HIGH")))))</f>
        <v>MED</v>
      </c>
      <c r="D29" s="6">
        <v>5</v>
      </c>
    </row>
    <row r="30" spans="1:4" ht="12.75">
      <c r="A30" s="1" t="s">
        <v>140</v>
      </c>
      <c r="B30" s="3" t="s">
        <v>639</v>
      </c>
      <c r="C30" s="2" t="str">
        <f>IF(D30=0,"NONE",(IF(D30&lt;4,"LOW",(IF(D30&lt;7,"MED","HIGH")))))</f>
        <v>HIGH</v>
      </c>
      <c r="D30" s="6">
        <v>8</v>
      </c>
    </row>
    <row r="31" spans="1:4" ht="12.75">
      <c r="A31" s="1" t="s">
        <v>141</v>
      </c>
      <c r="C31" s="2" t="str">
        <f aca="true" t="shared" si="1" ref="C31:C53">IF(D31=0,"NONE",(IF(D31&lt;4,"LOW",(IF(D31&lt;7,"MED","HIGH")))))</f>
        <v>NONE</v>
      </c>
      <c r="D31" s="6">
        <v>0</v>
      </c>
    </row>
    <row r="32" spans="1:4" ht="12.75">
      <c r="A32" s="1" t="s">
        <v>142</v>
      </c>
      <c r="C32" s="2" t="str">
        <f t="shared" si="1"/>
        <v>NONE</v>
      </c>
      <c r="D32" s="6">
        <v>0</v>
      </c>
    </row>
    <row r="33" spans="1:4" ht="12.75">
      <c r="A33" s="1" t="s">
        <v>143</v>
      </c>
      <c r="C33" s="2" t="str">
        <f t="shared" si="1"/>
        <v>NONE</v>
      </c>
      <c r="D33" s="6">
        <v>0</v>
      </c>
    </row>
    <row r="34" spans="1:4" ht="12.75">
      <c r="A34" s="1" t="s">
        <v>144</v>
      </c>
      <c r="C34" s="2" t="str">
        <f t="shared" si="1"/>
        <v>NONE</v>
      </c>
      <c r="D34" s="6">
        <v>0</v>
      </c>
    </row>
    <row r="35" spans="1:4" ht="12.75">
      <c r="A35" s="1" t="s">
        <v>145</v>
      </c>
      <c r="C35" s="2" t="str">
        <f t="shared" si="1"/>
        <v>NONE</v>
      </c>
      <c r="D35" s="6">
        <v>0</v>
      </c>
    </row>
    <row r="36" spans="1:4" ht="12.75">
      <c r="A36" s="1" t="s">
        <v>146</v>
      </c>
      <c r="C36" s="2" t="str">
        <f t="shared" si="1"/>
        <v>NONE</v>
      </c>
      <c r="D36" s="6">
        <v>0</v>
      </c>
    </row>
    <row r="37" spans="1:4" ht="12.75">
      <c r="A37" s="1" t="s">
        <v>147</v>
      </c>
      <c r="C37" s="2" t="str">
        <f t="shared" si="1"/>
        <v>NONE</v>
      </c>
      <c r="D37" s="6">
        <v>0</v>
      </c>
    </row>
    <row r="38" spans="1:4" ht="12.75">
      <c r="A38" s="1" t="s">
        <v>148</v>
      </c>
      <c r="C38" s="2" t="str">
        <f t="shared" si="1"/>
        <v>NONE</v>
      </c>
      <c r="D38" s="6">
        <v>0</v>
      </c>
    </row>
    <row r="39" spans="1:4" ht="12.75">
      <c r="A39" s="1" t="s">
        <v>149</v>
      </c>
      <c r="C39" s="2" t="str">
        <f t="shared" si="1"/>
        <v>NONE</v>
      </c>
      <c r="D39" s="6">
        <v>0</v>
      </c>
    </row>
    <row r="40" spans="1:4" ht="12.75">
      <c r="A40" s="1" t="s">
        <v>150</v>
      </c>
      <c r="C40" s="2" t="str">
        <f t="shared" si="1"/>
        <v>NONE</v>
      </c>
      <c r="D40" s="6">
        <v>0</v>
      </c>
    </row>
    <row r="41" spans="1:4" ht="12.75">
      <c r="A41" s="1" t="s">
        <v>151</v>
      </c>
      <c r="C41" s="2" t="str">
        <f t="shared" si="1"/>
        <v>NONE</v>
      </c>
      <c r="D41" s="6">
        <v>0</v>
      </c>
    </row>
    <row r="42" spans="1:4" ht="12.75">
      <c r="A42" s="1" t="s">
        <v>152</v>
      </c>
      <c r="C42" s="2" t="str">
        <f t="shared" si="1"/>
        <v>NONE</v>
      </c>
      <c r="D42" s="6">
        <v>0</v>
      </c>
    </row>
    <row r="43" spans="1:4" ht="12.75">
      <c r="A43" s="1" t="s">
        <v>153</v>
      </c>
      <c r="C43" s="2" t="str">
        <f t="shared" si="1"/>
        <v>NONE</v>
      </c>
      <c r="D43" s="6">
        <v>0</v>
      </c>
    </row>
    <row r="44" spans="1:4" ht="12.75">
      <c r="A44" s="1" t="s">
        <v>154</v>
      </c>
      <c r="C44" s="2" t="str">
        <f t="shared" si="1"/>
        <v>NONE</v>
      </c>
      <c r="D44" s="6">
        <v>0</v>
      </c>
    </row>
    <row r="45" spans="1:4" ht="12.75">
      <c r="A45" s="1" t="s">
        <v>155</v>
      </c>
      <c r="C45" s="2" t="str">
        <f t="shared" si="1"/>
        <v>NONE</v>
      </c>
      <c r="D45" s="6">
        <v>0</v>
      </c>
    </row>
    <row r="46" spans="1:4" ht="12.75">
      <c r="A46" s="1" t="s">
        <v>156</v>
      </c>
      <c r="C46" s="2" t="str">
        <f t="shared" si="1"/>
        <v>NONE</v>
      </c>
      <c r="D46" s="6">
        <v>0</v>
      </c>
    </row>
    <row r="47" spans="1:4" ht="12.75">
      <c r="A47" s="1" t="s">
        <v>157</v>
      </c>
      <c r="C47" s="2" t="str">
        <f t="shared" si="1"/>
        <v>NONE</v>
      </c>
      <c r="D47" s="6">
        <v>0</v>
      </c>
    </row>
    <row r="48" spans="1:4" ht="12.75">
      <c r="A48" s="1" t="s">
        <v>158</v>
      </c>
      <c r="C48" s="2" t="str">
        <f t="shared" si="1"/>
        <v>NONE</v>
      </c>
      <c r="D48" s="6">
        <v>0</v>
      </c>
    </row>
    <row r="49" spans="1:4" ht="12.75">
      <c r="A49" s="1" t="s">
        <v>159</v>
      </c>
      <c r="C49" s="2" t="str">
        <f t="shared" si="1"/>
        <v>NONE</v>
      </c>
      <c r="D49" s="6">
        <v>0</v>
      </c>
    </row>
    <row r="50" spans="1:4" ht="12.75">
      <c r="A50" s="1" t="s">
        <v>160</v>
      </c>
      <c r="C50" s="2" t="str">
        <f t="shared" si="1"/>
        <v>NONE</v>
      </c>
      <c r="D50" s="6">
        <v>0</v>
      </c>
    </row>
    <row r="51" spans="1:4" ht="12.75">
      <c r="A51" s="1" t="s">
        <v>161</v>
      </c>
      <c r="C51" s="2" t="str">
        <f t="shared" si="1"/>
        <v>NONE</v>
      </c>
      <c r="D51" s="6">
        <v>0</v>
      </c>
    </row>
    <row r="52" spans="1:4" ht="12.75">
      <c r="A52" s="1" t="s">
        <v>162</v>
      </c>
      <c r="C52" s="2" t="str">
        <f t="shared" si="1"/>
        <v>NONE</v>
      </c>
      <c r="D52" s="6">
        <v>0</v>
      </c>
    </row>
    <row r="53" spans="1:4" ht="12.75">
      <c r="A53" s="1" t="s">
        <v>163</v>
      </c>
      <c r="C53" s="2" t="str">
        <f t="shared" si="1"/>
        <v>NONE</v>
      </c>
      <c r="D53" s="6">
        <v>0</v>
      </c>
    </row>
  </sheetData>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E53"/>
  <sheetViews>
    <sheetView workbookViewId="0" topLeftCell="A1">
      <selection activeCell="B3" sqref="B3"/>
    </sheetView>
  </sheetViews>
  <sheetFormatPr defaultColWidth="9.140625" defaultRowHeight="12.75"/>
  <cols>
    <col min="1" max="1" width="6.7109375" style="3" customWidth="1"/>
    <col min="2" max="2" width="50.7109375" style="3" customWidth="1"/>
    <col min="3" max="4" width="6.7109375" style="6" customWidth="1"/>
    <col min="5" max="5" width="35.7109375" style="3" customWidth="1"/>
    <col min="6" max="16384" width="9.140625" style="3" customWidth="1"/>
  </cols>
  <sheetData>
    <row r="1" spans="1:5" ht="12.75">
      <c r="A1" s="3" t="s">
        <v>548</v>
      </c>
      <c r="B1" s="4" t="s">
        <v>788</v>
      </c>
      <c r="C1" s="4"/>
      <c r="D1" s="4"/>
      <c r="E1" s="4"/>
    </row>
    <row r="2" spans="2:5" ht="12.75">
      <c r="B2" s="5"/>
      <c r="E2" s="5"/>
    </row>
    <row r="3" spans="1:5" s="1" customFormat="1" ht="25.5">
      <c r="A3" s="7" t="s">
        <v>13</v>
      </c>
      <c r="B3" s="1" t="s">
        <v>812</v>
      </c>
      <c r="C3" s="2" t="s">
        <v>0</v>
      </c>
      <c r="D3" s="2" t="s">
        <v>1</v>
      </c>
      <c r="E3" s="1" t="s">
        <v>2</v>
      </c>
    </row>
    <row r="4" spans="1:5" s="1" customFormat="1" ht="12.75">
      <c r="A4" s="1" t="s">
        <v>164</v>
      </c>
      <c r="B4" s="1" t="s">
        <v>376</v>
      </c>
      <c r="C4" s="2" t="str">
        <f aca="true" t="shared" si="0" ref="C4:C53">IF(D4=0,"NONE",(IF(D4&lt;4,"LOW",(IF(D4&lt;7,"MED","HIGH")))))</f>
        <v>LOW</v>
      </c>
      <c r="D4" s="2">
        <v>1</v>
      </c>
      <c r="E4" s="1" t="s">
        <v>377</v>
      </c>
    </row>
    <row r="5" spans="1:4" s="1" customFormat="1" ht="12.75">
      <c r="A5" s="1" t="s">
        <v>165</v>
      </c>
      <c r="B5" s="1" t="s">
        <v>10</v>
      </c>
      <c r="C5" s="2" t="str">
        <f t="shared" si="0"/>
        <v>NONE</v>
      </c>
      <c r="D5" s="2">
        <v>0</v>
      </c>
    </row>
    <row r="6" spans="1:4" s="1" customFormat="1" ht="12.75">
      <c r="A6" s="1" t="s">
        <v>166</v>
      </c>
      <c r="B6" s="1" t="s">
        <v>10</v>
      </c>
      <c r="C6" s="2" t="str">
        <f t="shared" si="0"/>
        <v>LOW</v>
      </c>
      <c r="D6" s="2">
        <v>1</v>
      </c>
    </row>
    <row r="7" spans="1:4" s="1" customFormat="1" ht="12.75">
      <c r="A7" s="1" t="s">
        <v>167</v>
      </c>
      <c r="B7" s="1" t="s">
        <v>11</v>
      </c>
      <c r="C7" s="2" t="str">
        <f t="shared" si="0"/>
        <v>MED</v>
      </c>
      <c r="D7" s="2">
        <v>5</v>
      </c>
    </row>
    <row r="8" spans="1:4" s="1" customFormat="1" ht="12.75">
      <c r="A8" s="1" t="s">
        <v>168</v>
      </c>
      <c r="B8" s="1" t="s">
        <v>12</v>
      </c>
      <c r="C8" s="2" t="str">
        <f t="shared" si="0"/>
        <v>LOW</v>
      </c>
      <c r="D8" s="2">
        <v>3</v>
      </c>
    </row>
    <row r="9" spans="1:4" s="1" customFormat="1" ht="12.75">
      <c r="A9" s="1" t="s">
        <v>169</v>
      </c>
      <c r="B9" s="1" t="s">
        <v>378</v>
      </c>
      <c r="C9" s="2" t="str">
        <f t="shared" si="0"/>
        <v>MED</v>
      </c>
      <c r="D9" s="2">
        <v>4</v>
      </c>
    </row>
    <row r="10" spans="1:4" s="1" customFormat="1" ht="12.75">
      <c r="A10" s="1" t="s">
        <v>170</v>
      </c>
      <c r="B10" s="1" t="s">
        <v>646</v>
      </c>
      <c r="C10" s="2" t="str">
        <f t="shared" si="0"/>
        <v>LOW</v>
      </c>
      <c r="D10" s="2">
        <v>3</v>
      </c>
    </row>
    <row r="11" spans="1:4" s="1" customFormat="1" ht="12.75">
      <c r="A11" s="1" t="s">
        <v>171</v>
      </c>
      <c r="B11" s="1" t="s">
        <v>647</v>
      </c>
      <c r="C11" s="2" t="str">
        <f t="shared" si="0"/>
        <v>MED</v>
      </c>
      <c r="D11" s="2">
        <v>5</v>
      </c>
    </row>
    <row r="12" spans="1:4" s="1" customFormat="1" ht="12.75">
      <c r="A12" s="1" t="s">
        <v>172</v>
      </c>
      <c r="B12" s="1" t="s">
        <v>648</v>
      </c>
      <c r="C12" s="2" t="str">
        <f t="shared" si="0"/>
        <v>HIGH</v>
      </c>
      <c r="D12" s="2">
        <v>8</v>
      </c>
    </row>
    <row r="13" spans="1:4" s="1" customFormat="1" ht="12.75">
      <c r="A13" s="1" t="s">
        <v>173</v>
      </c>
      <c r="B13" s="1" t="s">
        <v>719</v>
      </c>
      <c r="C13" s="2" t="str">
        <f t="shared" si="0"/>
        <v>LOW</v>
      </c>
      <c r="D13" s="2">
        <v>1</v>
      </c>
    </row>
    <row r="14" spans="1:4" s="1" customFormat="1" ht="12.75">
      <c r="A14" s="1" t="s">
        <v>174</v>
      </c>
      <c r="B14" s="1" t="s">
        <v>720</v>
      </c>
      <c r="C14" s="2" t="str">
        <f t="shared" si="0"/>
        <v>LOW</v>
      </c>
      <c r="D14" s="2">
        <v>2</v>
      </c>
    </row>
    <row r="15" spans="1:4" s="1" customFormat="1" ht="12.75">
      <c r="A15" s="1" t="s">
        <v>175</v>
      </c>
      <c r="B15" s="1" t="s">
        <v>721</v>
      </c>
      <c r="C15" s="2" t="str">
        <f t="shared" si="0"/>
        <v>LOW</v>
      </c>
      <c r="D15" s="2">
        <v>3</v>
      </c>
    </row>
    <row r="16" spans="1:4" s="1" customFormat="1" ht="12.75">
      <c r="A16" s="1" t="s">
        <v>176</v>
      </c>
      <c r="C16" s="2" t="str">
        <f t="shared" si="0"/>
        <v>NONE</v>
      </c>
      <c r="D16" s="2">
        <v>0</v>
      </c>
    </row>
    <row r="17" spans="1:4" s="1" customFormat="1" ht="12.75">
      <c r="A17" s="1" t="s">
        <v>177</v>
      </c>
      <c r="C17" s="2" t="str">
        <f t="shared" si="0"/>
        <v>NONE</v>
      </c>
      <c r="D17" s="2">
        <v>0</v>
      </c>
    </row>
    <row r="18" spans="1:4" s="1" customFormat="1" ht="12.75">
      <c r="A18" s="1" t="s">
        <v>178</v>
      </c>
      <c r="C18" s="2" t="str">
        <f t="shared" si="0"/>
        <v>NONE</v>
      </c>
      <c r="D18" s="2">
        <v>0</v>
      </c>
    </row>
    <row r="19" spans="1:5" ht="12.75">
      <c r="A19" s="1" t="s">
        <v>179</v>
      </c>
      <c r="B19" s="1"/>
      <c r="C19" s="2" t="str">
        <f t="shared" si="0"/>
        <v>NONE</v>
      </c>
      <c r="D19" s="2">
        <v>0</v>
      </c>
      <c r="E19" s="1"/>
    </row>
    <row r="20" spans="1:5" ht="12.75">
      <c r="A20" s="1" t="s">
        <v>180</v>
      </c>
      <c r="B20" s="8"/>
      <c r="C20" s="2" t="str">
        <f t="shared" si="0"/>
        <v>NONE</v>
      </c>
      <c r="D20" s="2">
        <v>0</v>
      </c>
      <c r="E20" s="2"/>
    </row>
    <row r="21" spans="1:5" ht="12.75">
      <c r="A21" s="1" t="s">
        <v>181</v>
      </c>
      <c r="B21" s="1"/>
      <c r="C21" s="2" t="str">
        <f t="shared" si="0"/>
        <v>NONE</v>
      </c>
      <c r="D21" s="2">
        <v>0</v>
      </c>
      <c r="E21" s="1"/>
    </row>
    <row r="22" spans="1:5" ht="12.75">
      <c r="A22" s="1" t="s">
        <v>182</v>
      </c>
      <c r="B22" s="1"/>
      <c r="C22" s="2" t="str">
        <f t="shared" si="0"/>
        <v>NONE</v>
      </c>
      <c r="D22" s="2">
        <v>0</v>
      </c>
      <c r="E22" s="1"/>
    </row>
    <row r="23" spans="1:5" ht="12.75">
      <c r="A23" s="1" t="s">
        <v>183</v>
      </c>
      <c r="B23" s="1"/>
      <c r="C23" s="2" t="str">
        <f t="shared" si="0"/>
        <v>NONE</v>
      </c>
      <c r="D23" s="2">
        <v>0</v>
      </c>
      <c r="E23" s="1"/>
    </row>
    <row r="24" spans="1:5" ht="12.75">
      <c r="A24" s="1" t="s">
        <v>184</v>
      </c>
      <c r="B24" s="1"/>
      <c r="C24" s="2" t="str">
        <f t="shared" si="0"/>
        <v>NONE</v>
      </c>
      <c r="D24" s="2">
        <v>0</v>
      </c>
      <c r="E24" s="1"/>
    </row>
    <row r="25" spans="1:4" ht="12.75">
      <c r="A25" s="1" t="s">
        <v>185</v>
      </c>
      <c r="C25" s="2" t="str">
        <f t="shared" si="0"/>
        <v>NONE</v>
      </c>
      <c r="D25" s="2">
        <v>0</v>
      </c>
    </row>
    <row r="26" spans="1:4" ht="12.75">
      <c r="A26" s="1" t="s">
        <v>186</v>
      </c>
      <c r="C26" s="2" t="str">
        <f t="shared" si="0"/>
        <v>NONE</v>
      </c>
      <c r="D26" s="2">
        <v>0</v>
      </c>
    </row>
    <row r="27" spans="1:4" ht="12.75">
      <c r="A27" s="1" t="s">
        <v>187</v>
      </c>
      <c r="C27" s="2" t="str">
        <f t="shared" si="0"/>
        <v>NONE</v>
      </c>
      <c r="D27" s="2">
        <v>0</v>
      </c>
    </row>
    <row r="28" spans="1:4" ht="12.75">
      <c r="A28" s="1" t="s">
        <v>188</v>
      </c>
      <c r="C28" s="2" t="str">
        <f t="shared" si="0"/>
        <v>NONE</v>
      </c>
      <c r="D28" s="2">
        <v>0</v>
      </c>
    </row>
    <row r="29" spans="1:4" ht="12.75">
      <c r="A29" s="1" t="s">
        <v>189</v>
      </c>
      <c r="C29" s="2" t="str">
        <f t="shared" si="0"/>
        <v>NONE</v>
      </c>
      <c r="D29" s="2">
        <v>0</v>
      </c>
    </row>
    <row r="30" spans="1:4" ht="12.75">
      <c r="A30" s="1" t="s">
        <v>190</v>
      </c>
      <c r="C30" s="2" t="str">
        <f t="shared" si="0"/>
        <v>NONE</v>
      </c>
      <c r="D30" s="2">
        <v>0</v>
      </c>
    </row>
    <row r="31" spans="1:4" ht="12.75">
      <c r="A31" s="1" t="s">
        <v>191</v>
      </c>
      <c r="C31" s="2" t="str">
        <f t="shared" si="0"/>
        <v>NONE</v>
      </c>
      <c r="D31" s="2">
        <v>0</v>
      </c>
    </row>
    <row r="32" spans="1:4" ht="12.75">
      <c r="A32" s="1" t="s">
        <v>192</v>
      </c>
      <c r="C32" s="2" t="str">
        <f t="shared" si="0"/>
        <v>NONE</v>
      </c>
      <c r="D32" s="2">
        <v>0</v>
      </c>
    </row>
    <row r="33" spans="1:4" ht="12.75">
      <c r="A33" s="1" t="s">
        <v>193</v>
      </c>
      <c r="C33" s="2" t="str">
        <f t="shared" si="0"/>
        <v>NONE</v>
      </c>
      <c r="D33" s="2">
        <v>0</v>
      </c>
    </row>
    <row r="34" spans="1:4" ht="12.75">
      <c r="A34" s="1" t="s">
        <v>194</v>
      </c>
      <c r="C34" s="2" t="str">
        <f t="shared" si="0"/>
        <v>NONE</v>
      </c>
      <c r="D34" s="2">
        <v>0</v>
      </c>
    </row>
    <row r="35" spans="1:4" ht="12.75">
      <c r="A35" s="1" t="s">
        <v>195</v>
      </c>
      <c r="C35" s="2" t="str">
        <f t="shared" si="0"/>
        <v>NONE</v>
      </c>
      <c r="D35" s="2">
        <v>0</v>
      </c>
    </row>
    <row r="36" spans="1:4" ht="12.75">
      <c r="A36" s="1" t="s">
        <v>196</v>
      </c>
      <c r="C36" s="2" t="str">
        <f t="shared" si="0"/>
        <v>NONE</v>
      </c>
      <c r="D36" s="2">
        <v>0</v>
      </c>
    </row>
    <row r="37" spans="1:4" ht="12.75">
      <c r="A37" s="1" t="s">
        <v>197</v>
      </c>
      <c r="C37" s="2" t="str">
        <f t="shared" si="0"/>
        <v>NONE</v>
      </c>
      <c r="D37" s="2">
        <v>0</v>
      </c>
    </row>
    <row r="38" spans="1:4" ht="12.75">
      <c r="A38" s="1" t="s">
        <v>198</v>
      </c>
      <c r="C38" s="2" t="str">
        <f t="shared" si="0"/>
        <v>NONE</v>
      </c>
      <c r="D38" s="2">
        <v>0</v>
      </c>
    </row>
    <row r="39" spans="1:4" ht="12.75">
      <c r="A39" s="1" t="s">
        <v>199</v>
      </c>
      <c r="C39" s="2" t="str">
        <f t="shared" si="0"/>
        <v>NONE</v>
      </c>
      <c r="D39" s="2">
        <v>0</v>
      </c>
    </row>
    <row r="40" spans="1:4" ht="12.75">
      <c r="A40" s="1" t="s">
        <v>200</v>
      </c>
      <c r="C40" s="2" t="str">
        <f t="shared" si="0"/>
        <v>NONE</v>
      </c>
      <c r="D40" s="2">
        <v>0</v>
      </c>
    </row>
    <row r="41" spans="1:4" ht="12.75">
      <c r="A41" s="1" t="s">
        <v>201</v>
      </c>
      <c r="C41" s="2" t="str">
        <f t="shared" si="0"/>
        <v>NONE</v>
      </c>
      <c r="D41" s="2">
        <v>0</v>
      </c>
    </row>
    <row r="42" spans="1:4" ht="12.75">
      <c r="A42" s="1" t="s">
        <v>202</v>
      </c>
      <c r="C42" s="2" t="str">
        <f t="shared" si="0"/>
        <v>NONE</v>
      </c>
      <c r="D42" s="2">
        <v>0</v>
      </c>
    </row>
    <row r="43" spans="1:4" ht="12.75">
      <c r="A43" s="1" t="s">
        <v>203</v>
      </c>
      <c r="C43" s="2" t="str">
        <f t="shared" si="0"/>
        <v>NONE</v>
      </c>
      <c r="D43" s="2">
        <v>0</v>
      </c>
    </row>
    <row r="44" spans="1:4" ht="12.75">
      <c r="A44" s="1" t="s">
        <v>204</v>
      </c>
      <c r="C44" s="2" t="str">
        <f t="shared" si="0"/>
        <v>NONE</v>
      </c>
      <c r="D44" s="2">
        <v>0</v>
      </c>
    </row>
    <row r="45" spans="1:4" ht="12.75">
      <c r="A45" s="1" t="s">
        <v>205</v>
      </c>
      <c r="C45" s="2" t="str">
        <f t="shared" si="0"/>
        <v>NONE</v>
      </c>
      <c r="D45" s="2">
        <v>0</v>
      </c>
    </row>
    <row r="46" spans="1:4" ht="12.75">
      <c r="A46" s="1" t="s">
        <v>206</v>
      </c>
      <c r="C46" s="2" t="str">
        <f t="shared" si="0"/>
        <v>NONE</v>
      </c>
      <c r="D46" s="2">
        <v>0</v>
      </c>
    </row>
    <row r="47" spans="1:4" ht="12.75">
      <c r="A47" s="1" t="s">
        <v>207</v>
      </c>
      <c r="C47" s="2" t="str">
        <f t="shared" si="0"/>
        <v>NONE</v>
      </c>
      <c r="D47" s="2">
        <v>0</v>
      </c>
    </row>
    <row r="48" spans="1:4" ht="12.75">
      <c r="A48" s="1" t="s">
        <v>208</v>
      </c>
      <c r="C48" s="2" t="str">
        <f t="shared" si="0"/>
        <v>NONE</v>
      </c>
      <c r="D48" s="2">
        <v>0</v>
      </c>
    </row>
    <row r="49" spans="1:4" ht="12.75">
      <c r="A49" s="1" t="s">
        <v>209</v>
      </c>
      <c r="C49" s="2" t="str">
        <f t="shared" si="0"/>
        <v>NONE</v>
      </c>
      <c r="D49" s="2">
        <v>0</v>
      </c>
    </row>
    <row r="50" spans="1:4" ht="12.75">
      <c r="A50" s="1" t="s">
        <v>210</v>
      </c>
      <c r="C50" s="2" t="str">
        <f t="shared" si="0"/>
        <v>NONE</v>
      </c>
      <c r="D50" s="2">
        <v>0</v>
      </c>
    </row>
    <row r="51" spans="1:4" ht="12.75">
      <c r="A51" s="1" t="s">
        <v>211</v>
      </c>
      <c r="C51" s="2" t="str">
        <f t="shared" si="0"/>
        <v>NONE</v>
      </c>
      <c r="D51" s="2">
        <v>0</v>
      </c>
    </row>
    <row r="52" spans="1:4" ht="12.75">
      <c r="A52" s="1" t="s">
        <v>212</v>
      </c>
      <c r="C52" s="2" t="str">
        <f t="shared" si="0"/>
        <v>NONE</v>
      </c>
      <c r="D52" s="2">
        <v>0</v>
      </c>
    </row>
    <row r="53" spans="1:4" ht="12.75">
      <c r="A53" s="1" t="s">
        <v>213</v>
      </c>
      <c r="C53" s="2" t="str">
        <f t="shared" si="0"/>
        <v>NONE</v>
      </c>
      <c r="D53" s="2">
        <v>0</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C15"/>
  <sheetViews>
    <sheetView workbookViewId="0" topLeftCell="A1">
      <selection activeCell="A16" sqref="A16"/>
    </sheetView>
  </sheetViews>
  <sheetFormatPr defaultColWidth="9.140625" defaultRowHeight="12.75"/>
  <cols>
    <col min="1" max="1" width="9.140625" style="19" customWidth="1"/>
    <col min="2" max="2" width="100.7109375" style="19" customWidth="1"/>
    <col min="3" max="3" width="9.140625" style="22" customWidth="1"/>
  </cols>
  <sheetData>
    <row r="1" spans="1:3" ht="15">
      <c r="A1" s="63" t="s">
        <v>620</v>
      </c>
      <c r="B1" s="64"/>
      <c r="C1" s="22" t="s">
        <v>789</v>
      </c>
    </row>
    <row r="2" spans="1:3" s="18" customFormat="1" ht="38.25">
      <c r="A2" s="20" t="s">
        <v>621</v>
      </c>
      <c r="B2" s="19" t="s">
        <v>622</v>
      </c>
      <c r="C2" s="23">
        <v>0</v>
      </c>
    </row>
    <row r="3" spans="1:3" s="18" customFormat="1" ht="51" customHeight="1">
      <c r="A3" s="20" t="s">
        <v>623</v>
      </c>
      <c r="B3" s="19" t="s">
        <v>624</v>
      </c>
      <c r="C3" s="24" t="s">
        <v>790</v>
      </c>
    </row>
    <row r="4" spans="1:3" s="18" customFormat="1" ht="51" customHeight="1">
      <c r="A4" s="20" t="s">
        <v>625</v>
      </c>
      <c r="B4" s="19" t="s">
        <v>626</v>
      </c>
      <c r="C4" s="24" t="s">
        <v>791</v>
      </c>
    </row>
    <row r="5" spans="1:3" s="18" customFormat="1" ht="51">
      <c r="A5" s="20" t="s">
        <v>627</v>
      </c>
      <c r="B5" s="19" t="s">
        <v>628</v>
      </c>
      <c r="C5" s="25" t="s">
        <v>792</v>
      </c>
    </row>
    <row r="6" ht="12.75">
      <c r="C6" s="26"/>
    </row>
    <row r="7" spans="1:3" ht="15.75">
      <c r="A7" s="63" t="s">
        <v>629</v>
      </c>
      <c r="B7" s="63"/>
      <c r="C7" s="22" t="s">
        <v>789</v>
      </c>
    </row>
    <row r="8" spans="1:3" ht="25.5">
      <c r="A8" s="20" t="s">
        <v>623</v>
      </c>
      <c r="B8" s="19" t="s">
        <v>630</v>
      </c>
      <c r="C8" s="26">
        <v>1</v>
      </c>
    </row>
    <row r="9" spans="1:3" ht="25.5">
      <c r="A9" s="20" t="s">
        <v>632</v>
      </c>
      <c r="B9" s="19" t="s">
        <v>633</v>
      </c>
      <c r="C9" s="26">
        <v>2</v>
      </c>
    </row>
    <row r="10" spans="1:3" ht="25.5">
      <c r="A10" s="20" t="s">
        <v>627</v>
      </c>
      <c r="B10" s="19" t="s">
        <v>631</v>
      </c>
      <c r="C10" s="26">
        <v>3</v>
      </c>
    </row>
    <row r="12" spans="1:2" ht="15.75" customHeight="1">
      <c r="A12" s="65" t="s">
        <v>826</v>
      </c>
      <c r="B12" s="66"/>
    </row>
    <row r="13" spans="1:2" ht="12.75">
      <c r="A13" s="52" t="s">
        <v>827</v>
      </c>
      <c r="B13" s="51" t="s">
        <v>823</v>
      </c>
    </row>
    <row r="14" spans="1:2" ht="12.75">
      <c r="A14" s="52" t="s">
        <v>828</v>
      </c>
      <c r="B14" s="51" t="s">
        <v>824</v>
      </c>
    </row>
    <row r="15" spans="1:2" ht="12.75">
      <c r="A15" s="52" t="s">
        <v>829</v>
      </c>
      <c r="B15" s="51" t="s">
        <v>825</v>
      </c>
    </row>
  </sheetData>
  <mergeCells count="3">
    <mergeCell ref="A1:B1"/>
    <mergeCell ref="A7:B7"/>
    <mergeCell ref="A12:B1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36"/>
  <sheetViews>
    <sheetView workbookViewId="0" topLeftCell="A1">
      <selection activeCell="A2" sqref="A2"/>
    </sheetView>
  </sheetViews>
  <sheetFormatPr defaultColWidth="9.140625" defaultRowHeight="12.75"/>
  <cols>
    <col min="1" max="1" width="6.7109375" style="12" customWidth="1"/>
    <col min="2" max="2" width="42.7109375" style="13" customWidth="1"/>
    <col min="3" max="6" width="7.7109375" style="12" customWidth="1"/>
    <col min="7" max="7" width="35.7109375" style="13" customWidth="1"/>
    <col min="8" max="16384" width="9.140625" style="13" customWidth="1"/>
  </cols>
  <sheetData>
    <row r="1" spans="1:7" ht="12.75">
      <c r="A1" s="54" t="s">
        <v>832</v>
      </c>
      <c r="B1" s="60"/>
      <c r="C1" s="57" t="s">
        <v>830</v>
      </c>
      <c r="D1" s="57"/>
      <c r="E1" s="57"/>
      <c r="F1" s="57"/>
      <c r="G1" s="57"/>
    </row>
    <row r="2" spans="2:7" ht="12.75">
      <c r="B2" s="14"/>
      <c r="C2" s="58" t="s">
        <v>831</v>
      </c>
      <c r="D2" s="59"/>
      <c r="E2" s="59"/>
      <c r="F2" s="41">
        <f>SUM(F4:F33)</f>
        <v>0</v>
      </c>
      <c r="G2" s="21" t="str">
        <f>IF(F2&lt;30,"NO RETEST",(IF(F2&lt;60,"PARTIAL RETEST","FULL RETEST")))</f>
        <v>NO RETEST</v>
      </c>
    </row>
    <row r="3" spans="1:7" s="15" customFormat="1" ht="25.5">
      <c r="A3" s="27" t="s">
        <v>619</v>
      </c>
      <c r="B3" s="28" t="s">
        <v>812</v>
      </c>
      <c r="C3" s="29" t="s">
        <v>0</v>
      </c>
      <c r="D3" s="29" t="s">
        <v>1</v>
      </c>
      <c r="E3" s="29" t="s">
        <v>617</v>
      </c>
      <c r="F3" s="29" t="s">
        <v>618</v>
      </c>
      <c r="G3" s="28" t="s">
        <v>2</v>
      </c>
    </row>
    <row r="4" spans="1:8" s="15" customFormat="1" ht="12.75">
      <c r="A4" s="44"/>
      <c r="B4" s="45"/>
      <c r="C4" s="44"/>
      <c r="D4" s="44"/>
      <c r="E4" s="44"/>
      <c r="F4" s="44">
        <f>D4*E4</f>
        <v>0</v>
      </c>
      <c r="G4" s="45"/>
      <c r="H4" s="42"/>
    </row>
    <row r="5" spans="1:8" s="15" customFormat="1" ht="12.75">
      <c r="A5" s="44"/>
      <c r="B5" s="45"/>
      <c r="C5" s="44"/>
      <c r="D5" s="44"/>
      <c r="E5" s="44"/>
      <c r="F5" s="44">
        <f aca="true" t="shared" si="0" ref="F5:F33">D5*E5</f>
        <v>0</v>
      </c>
      <c r="G5" s="45"/>
      <c r="H5" s="42"/>
    </row>
    <row r="6" spans="1:8" s="15" customFormat="1" ht="12.75">
      <c r="A6" s="44"/>
      <c r="B6" s="45"/>
      <c r="C6" s="44"/>
      <c r="D6" s="44"/>
      <c r="E6" s="44"/>
      <c r="F6" s="44">
        <f t="shared" si="0"/>
        <v>0</v>
      </c>
      <c r="G6" s="45"/>
      <c r="H6" s="42"/>
    </row>
    <row r="7" spans="1:8" s="15" customFormat="1" ht="12.75">
      <c r="A7" s="44"/>
      <c r="B7" s="45"/>
      <c r="C7" s="44"/>
      <c r="D7" s="44"/>
      <c r="E7" s="44"/>
      <c r="F7" s="44">
        <f t="shared" si="0"/>
        <v>0</v>
      </c>
      <c r="G7" s="45"/>
      <c r="H7" s="42"/>
    </row>
    <row r="8" spans="1:8" s="15" customFormat="1" ht="12.75">
      <c r="A8" s="44"/>
      <c r="B8" s="45"/>
      <c r="C8" s="44"/>
      <c r="D8" s="44"/>
      <c r="E8" s="44"/>
      <c r="F8" s="44">
        <f t="shared" si="0"/>
        <v>0</v>
      </c>
      <c r="G8" s="45"/>
      <c r="H8" s="42"/>
    </row>
    <row r="9" spans="1:8" s="15" customFormat="1" ht="12.75">
      <c r="A9" s="46"/>
      <c r="B9" s="45"/>
      <c r="C9" s="46"/>
      <c r="D9" s="45"/>
      <c r="E9" s="45"/>
      <c r="F9" s="44">
        <f t="shared" si="0"/>
        <v>0</v>
      </c>
      <c r="G9" s="45"/>
      <c r="H9" s="42"/>
    </row>
    <row r="10" spans="1:8" s="15" customFormat="1" ht="12.75">
      <c r="A10" s="44"/>
      <c r="B10" s="45"/>
      <c r="C10" s="44"/>
      <c r="D10" s="44"/>
      <c r="E10" s="44"/>
      <c r="F10" s="44">
        <f t="shared" si="0"/>
        <v>0</v>
      </c>
      <c r="G10" s="45"/>
      <c r="H10" s="42"/>
    </row>
    <row r="11" spans="1:8" s="15" customFormat="1" ht="12.75">
      <c r="A11" s="44"/>
      <c r="B11" s="45"/>
      <c r="C11" s="44"/>
      <c r="D11" s="44"/>
      <c r="E11" s="44"/>
      <c r="F11" s="44">
        <f t="shared" si="0"/>
        <v>0</v>
      </c>
      <c r="G11" s="45"/>
      <c r="H11" s="42"/>
    </row>
    <row r="12" spans="1:8" s="15" customFormat="1" ht="12.75">
      <c r="A12" s="44"/>
      <c r="B12" s="45"/>
      <c r="C12" s="44"/>
      <c r="D12" s="44"/>
      <c r="E12" s="44"/>
      <c r="F12" s="44">
        <f t="shared" si="0"/>
        <v>0</v>
      </c>
      <c r="G12" s="45"/>
      <c r="H12" s="42"/>
    </row>
    <row r="13" spans="1:8" s="15" customFormat="1" ht="12.75">
      <c r="A13" s="44"/>
      <c r="B13" s="45"/>
      <c r="C13" s="44"/>
      <c r="D13" s="44"/>
      <c r="E13" s="44"/>
      <c r="F13" s="44">
        <f t="shared" si="0"/>
        <v>0</v>
      </c>
      <c r="G13" s="45"/>
      <c r="H13" s="42"/>
    </row>
    <row r="14" spans="1:8" s="15" customFormat="1" ht="12.75">
      <c r="A14" s="44"/>
      <c r="B14" s="45"/>
      <c r="C14" s="44"/>
      <c r="D14" s="44"/>
      <c r="E14" s="44"/>
      <c r="F14" s="44">
        <f t="shared" si="0"/>
        <v>0</v>
      </c>
      <c r="G14" s="47"/>
      <c r="H14" s="42"/>
    </row>
    <row r="15" spans="1:8" s="15" customFormat="1" ht="12.75">
      <c r="A15" s="44"/>
      <c r="B15" s="45"/>
      <c r="C15" s="44"/>
      <c r="D15" s="44"/>
      <c r="E15" s="44"/>
      <c r="F15" s="44">
        <f t="shared" si="0"/>
        <v>0</v>
      </c>
      <c r="G15" s="47"/>
      <c r="H15" s="42"/>
    </row>
    <row r="16" spans="1:8" ht="12.75">
      <c r="A16" s="46"/>
      <c r="B16" s="48"/>
      <c r="C16" s="46"/>
      <c r="D16" s="45"/>
      <c r="E16" s="45"/>
      <c r="F16" s="44">
        <f t="shared" si="0"/>
        <v>0</v>
      </c>
      <c r="G16" s="49"/>
      <c r="H16" s="43"/>
    </row>
    <row r="17" spans="1:8" ht="12.75">
      <c r="A17" s="44"/>
      <c r="B17" s="49"/>
      <c r="C17" s="44"/>
      <c r="D17" s="44"/>
      <c r="E17" s="44"/>
      <c r="F17" s="44">
        <f t="shared" si="0"/>
        <v>0</v>
      </c>
      <c r="G17" s="49"/>
      <c r="H17" s="43"/>
    </row>
    <row r="18" spans="1:8" ht="12.75">
      <c r="A18" s="44"/>
      <c r="B18" s="49"/>
      <c r="C18" s="44"/>
      <c r="D18" s="44"/>
      <c r="E18" s="44"/>
      <c r="F18" s="44">
        <f t="shared" si="0"/>
        <v>0</v>
      </c>
      <c r="G18" s="49"/>
      <c r="H18" s="43"/>
    </row>
    <row r="19" spans="1:8" ht="12.75">
      <c r="A19" s="44"/>
      <c r="B19" s="45"/>
      <c r="C19" s="44"/>
      <c r="D19" s="44"/>
      <c r="E19" s="44"/>
      <c r="F19" s="44">
        <f t="shared" si="0"/>
        <v>0</v>
      </c>
      <c r="G19" s="45"/>
      <c r="H19" s="43"/>
    </row>
    <row r="20" spans="1:8" ht="12.75">
      <c r="A20" s="44"/>
      <c r="B20" s="45"/>
      <c r="C20" s="44"/>
      <c r="D20" s="44"/>
      <c r="E20" s="44"/>
      <c r="F20" s="44">
        <f t="shared" si="0"/>
        <v>0</v>
      </c>
      <c r="G20" s="45"/>
      <c r="H20" s="43"/>
    </row>
    <row r="21" spans="1:8" ht="12.75">
      <c r="A21" s="44"/>
      <c r="B21" s="45"/>
      <c r="C21" s="44"/>
      <c r="D21" s="44"/>
      <c r="E21" s="44"/>
      <c r="F21" s="44">
        <f t="shared" si="0"/>
        <v>0</v>
      </c>
      <c r="G21" s="45"/>
      <c r="H21" s="43"/>
    </row>
    <row r="22" spans="1:8" ht="12.75">
      <c r="A22" s="44"/>
      <c r="B22" s="45"/>
      <c r="C22" s="44"/>
      <c r="D22" s="44"/>
      <c r="E22" s="44"/>
      <c r="F22" s="44">
        <f t="shared" si="0"/>
        <v>0</v>
      </c>
      <c r="G22" s="45"/>
      <c r="H22" s="43"/>
    </row>
    <row r="23" spans="1:8" ht="12.75">
      <c r="A23" s="44"/>
      <c r="B23" s="45"/>
      <c r="C23" s="44"/>
      <c r="D23" s="44"/>
      <c r="E23" s="44"/>
      <c r="F23" s="44">
        <f t="shared" si="0"/>
        <v>0</v>
      </c>
      <c r="G23" s="47"/>
      <c r="H23" s="43"/>
    </row>
    <row r="24" spans="1:8" ht="12.75">
      <c r="A24" s="46"/>
      <c r="B24" s="48"/>
      <c r="C24" s="46"/>
      <c r="D24" s="45"/>
      <c r="E24" s="45"/>
      <c r="F24" s="44">
        <f t="shared" si="0"/>
        <v>0</v>
      </c>
      <c r="G24" s="49"/>
      <c r="H24" s="43"/>
    </row>
    <row r="25" spans="1:8" ht="12.75">
      <c r="A25" s="44"/>
      <c r="B25" s="49"/>
      <c r="C25" s="44"/>
      <c r="D25" s="44"/>
      <c r="E25" s="44"/>
      <c r="F25" s="44">
        <f t="shared" si="0"/>
        <v>0</v>
      </c>
      <c r="G25" s="49"/>
      <c r="H25" s="43"/>
    </row>
    <row r="26" spans="1:8" ht="12.75">
      <c r="A26" s="44"/>
      <c r="B26" s="49"/>
      <c r="C26" s="44"/>
      <c r="D26" s="44"/>
      <c r="E26" s="44"/>
      <c r="F26" s="44">
        <f t="shared" si="0"/>
        <v>0</v>
      </c>
      <c r="G26" s="49"/>
      <c r="H26" s="43"/>
    </row>
    <row r="27" spans="1:8" ht="12.75">
      <c r="A27" s="44"/>
      <c r="B27" s="49"/>
      <c r="C27" s="44"/>
      <c r="D27" s="44"/>
      <c r="E27" s="44"/>
      <c r="F27" s="44">
        <f t="shared" si="0"/>
        <v>0</v>
      </c>
      <c r="G27" s="49"/>
      <c r="H27" s="43"/>
    </row>
    <row r="28" spans="1:7" ht="12.75">
      <c r="A28" s="32"/>
      <c r="B28" s="50"/>
      <c r="C28" s="32"/>
      <c r="D28" s="32"/>
      <c r="E28" s="32"/>
      <c r="F28" s="44">
        <f t="shared" si="0"/>
        <v>0</v>
      </c>
      <c r="G28" s="50"/>
    </row>
    <row r="29" spans="1:7" ht="12.75">
      <c r="A29" s="32"/>
      <c r="B29" s="50"/>
      <c r="C29" s="32"/>
      <c r="D29" s="32"/>
      <c r="E29" s="32"/>
      <c r="F29" s="44">
        <f t="shared" si="0"/>
        <v>0</v>
      </c>
      <c r="G29" s="50"/>
    </row>
    <row r="30" spans="1:7" ht="12.75">
      <c r="A30" s="32"/>
      <c r="B30" s="50"/>
      <c r="C30" s="32"/>
      <c r="D30" s="32"/>
      <c r="E30" s="32"/>
      <c r="F30" s="44">
        <f t="shared" si="0"/>
        <v>0</v>
      </c>
      <c r="G30" s="50"/>
    </row>
    <row r="31" spans="1:7" ht="12.75">
      <c r="A31" s="32"/>
      <c r="B31" s="50"/>
      <c r="C31" s="32"/>
      <c r="D31" s="32"/>
      <c r="E31" s="32"/>
      <c r="F31" s="44">
        <f t="shared" si="0"/>
        <v>0</v>
      </c>
      <c r="G31" s="50"/>
    </row>
    <row r="32" spans="1:7" ht="12.75">
      <c r="A32" s="32"/>
      <c r="B32" s="50"/>
      <c r="C32" s="32"/>
      <c r="D32" s="32"/>
      <c r="E32" s="32"/>
      <c r="F32" s="44">
        <f t="shared" si="0"/>
        <v>0</v>
      </c>
      <c r="G32" s="50"/>
    </row>
    <row r="33" spans="1:7" ht="12.75">
      <c r="A33" s="32"/>
      <c r="B33" s="50"/>
      <c r="C33" s="32"/>
      <c r="D33" s="32"/>
      <c r="E33" s="32"/>
      <c r="F33" s="44">
        <f t="shared" si="0"/>
        <v>0</v>
      </c>
      <c r="G33" s="50"/>
    </row>
    <row r="34" spans="1:6" ht="12.75">
      <c r="A34" s="17"/>
      <c r="C34" s="17"/>
      <c r="D34" s="17"/>
      <c r="E34" s="17"/>
      <c r="F34" s="17"/>
    </row>
    <row r="35" spans="1:6" ht="12.75">
      <c r="A35" s="53"/>
      <c r="C35" s="17"/>
      <c r="D35" s="17"/>
      <c r="E35" s="17"/>
      <c r="F35" s="17"/>
    </row>
    <row r="36" ht="12.75">
      <c r="A36" s="17"/>
    </row>
  </sheetData>
  <mergeCells count="3">
    <mergeCell ref="C1:G1"/>
    <mergeCell ref="C2:E2"/>
    <mergeCell ref="A1:B1"/>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9.140625" defaultRowHeight="12.75"/>
  <cols>
    <col min="1" max="1" width="6.7109375" style="12" customWidth="1"/>
    <col min="2" max="2" width="42.7109375" style="13" customWidth="1"/>
    <col min="3" max="6" width="7.7109375" style="12" customWidth="1"/>
    <col min="7" max="7" width="35.7109375" style="13" customWidth="1"/>
    <col min="8" max="16384" width="9.140625" style="13" customWidth="1"/>
  </cols>
  <sheetData>
    <row r="1" spans="2:7" ht="12.75">
      <c r="B1" s="4" t="s">
        <v>640</v>
      </c>
      <c r="C1" s="4"/>
      <c r="D1" s="4"/>
      <c r="E1" s="4"/>
      <c r="F1" s="4"/>
      <c r="G1" s="4"/>
    </row>
    <row r="2" spans="2:7" ht="12.75">
      <c r="B2" s="14"/>
      <c r="G2" s="14"/>
    </row>
    <row r="3" spans="1:7" s="15" customFormat="1" ht="25.5">
      <c r="A3" s="27" t="s">
        <v>619</v>
      </c>
      <c r="B3" s="28" t="s">
        <v>812</v>
      </c>
      <c r="C3" s="29" t="s">
        <v>0</v>
      </c>
      <c r="D3" s="29" t="s">
        <v>1</v>
      </c>
      <c r="E3" s="29" t="s">
        <v>617</v>
      </c>
      <c r="F3" s="29" t="s">
        <v>618</v>
      </c>
      <c r="G3" s="15" t="s">
        <v>2</v>
      </c>
    </row>
    <row r="4" spans="1:7" s="15" customFormat="1" ht="25.5">
      <c r="A4" s="32" t="s">
        <v>280</v>
      </c>
      <c r="B4" s="40" t="s">
        <v>723</v>
      </c>
      <c r="C4" s="32" t="str">
        <f>IF(D4=0,"NONE",(IF(D4&lt;4,"LOW",(IF(D4&lt;7,"MED","HIGH")))))</f>
        <v>MED</v>
      </c>
      <c r="D4" s="32">
        <v>6</v>
      </c>
      <c r="E4" s="32">
        <v>3</v>
      </c>
      <c r="F4" s="32">
        <f>D4*E4</f>
        <v>18</v>
      </c>
      <c r="G4" s="15" t="s">
        <v>818</v>
      </c>
    </row>
    <row r="5" spans="1:7" s="15" customFormat="1" ht="38.25">
      <c r="A5" s="32" t="s">
        <v>174</v>
      </c>
      <c r="B5" s="40" t="s">
        <v>647</v>
      </c>
      <c r="C5" s="32" t="str">
        <f>IF(D5=0,"NONE",(IF(D5&lt;4,"LOW",(IF(D5&lt;7,"MED","HIGH")))))</f>
        <v>MED</v>
      </c>
      <c r="D5" s="32">
        <v>6</v>
      </c>
      <c r="E5" s="32">
        <v>3</v>
      </c>
      <c r="F5" s="32">
        <f>D5*E5</f>
        <v>18</v>
      </c>
      <c r="G5" s="15" t="s">
        <v>819</v>
      </c>
    </row>
    <row r="6" spans="1:7" s="15" customFormat="1" ht="12.75">
      <c r="A6" s="32" t="s">
        <v>16</v>
      </c>
      <c r="B6" s="40" t="s">
        <v>3</v>
      </c>
      <c r="C6" s="32" t="str">
        <f>IF(D6=0,"NONE",(IF(D6&lt;4,"LOW",(IF(D6&lt;7,"MED","HIGH")))))</f>
        <v>MED</v>
      </c>
      <c r="D6" s="32">
        <v>4</v>
      </c>
      <c r="E6" s="32">
        <v>3</v>
      </c>
      <c r="F6" s="32">
        <f>D6*E6</f>
        <v>12</v>
      </c>
      <c r="G6" s="15" t="s">
        <v>820</v>
      </c>
    </row>
    <row r="7" spans="1:7" s="15" customFormat="1" ht="12.75">
      <c r="A7" s="32" t="s">
        <v>477</v>
      </c>
      <c r="B7" s="40" t="s">
        <v>552</v>
      </c>
      <c r="C7" s="32" t="str">
        <f>IF(D7=0,"NONE",(IF(D7&lt;4,"LOW",(IF(D7&lt;7,"MED","HIGH")))))</f>
        <v>HIGH</v>
      </c>
      <c r="D7" s="32">
        <v>7</v>
      </c>
      <c r="E7" s="32">
        <v>2</v>
      </c>
      <c r="F7" s="32">
        <f>D7*E7</f>
        <v>14</v>
      </c>
      <c r="G7" s="15" t="s">
        <v>821</v>
      </c>
    </row>
    <row r="8" spans="1:7" s="15" customFormat="1" ht="25.5">
      <c r="A8" s="32" t="s">
        <v>480</v>
      </c>
      <c r="B8" s="40" t="s">
        <v>794</v>
      </c>
      <c r="C8" s="32" t="str">
        <f>IF(D8=0,"NONE",(IF(D8&lt;4,"LOW",(IF(D8&lt;7,"MED","HIGH")))))</f>
        <v>LOW</v>
      </c>
      <c r="D8" s="32">
        <v>1</v>
      </c>
      <c r="E8" s="32">
        <v>1</v>
      </c>
      <c r="F8" s="32">
        <f>D8*E8</f>
        <v>1</v>
      </c>
      <c r="G8" s="15" t="s">
        <v>822</v>
      </c>
    </row>
    <row r="9" spans="1:6" s="15" customFormat="1" ht="12.75">
      <c r="A9" s="33"/>
      <c r="B9" s="34" t="str">
        <f>IF(F9&lt;30,"NO RETEST",(IF(F9&lt;60,"PARTIAL RETEST","FULL RETEST")))</f>
        <v>FULL RETEST</v>
      </c>
      <c r="C9" s="61" t="s">
        <v>616</v>
      </c>
      <c r="D9" s="62"/>
      <c r="E9" s="62"/>
      <c r="F9" s="36">
        <f>SUM(F4:F8)</f>
        <v>63</v>
      </c>
    </row>
    <row r="10" spans="1:6" s="15" customFormat="1" ht="12.75">
      <c r="A10" s="17"/>
      <c r="C10" s="17"/>
      <c r="D10" s="17"/>
      <c r="E10" s="17"/>
      <c r="F10" s="17"/>
    </row>
    <row r="11" spans="1:6" s="15" customFormat="1" ht="12.75">
      <c r="A11" s="17"/>
      <c r="C11" s="17"/>
      <c r="D11" s="17"/>
      <c r="E11" s="17"/>
      <c r="F11" s="17"/>
    </row>
    <row r="12" spans="1:7" s="15" customFormat="1" ht="25.5">
      <c r="A12" s="27" t="s">
        <v>619</v>
      </c>
      <c r="B12" s="28" t="s">
        <v>812</v>
      </c>
      <c r="C12" s="29" t="s">
        <v>0</v>
      </c>
      <c r="D12" s="29" t="s">
        <v>1</v>
      </c>
      <c r="E12" s="29" t="s">
        <v>617</v>
      </c>
      <c r="F12" s="29" t="s">
        <v>618</v>
      </c>
      <c r="G12" s="15" t="s">
        <v>2</v>
      </c>
    </row>
    <row r="13" spans="1:7" s="15" customFormat="1" ht="12.75">
      <c r="A13" s="30" t="s">
        <v>278</v>
      </c>
      <c r="B13" s="31" t="s">
        <v>419</v>
      </c>
      <c r="C13" s="30" t="str">
        <f>IF(D13=0,"NONE",(IF(D13&lt;4,"LOW",(IF(D13&lt;7,"MED","HIGH")))))</f>
        <v>MED</v>
      </c>
      <c r="D13" s="30">
        <v>5</v>
      </c>
      <c r="E13" s="32">
        <v>1</v>
      </c>
      <c r="F13" s="32">
        <f>D13*E13</f>
        <v>5</v>
      </c>
      <c r="G13" s="15" t="s">
        <v>817</v>
      </c>
    </row>
    <row r="14" spans="1:7" s="15" customFormat="1" ht="12.75">
      <c r="A14" s="30" t="s">
        <v>283</v>
      </c>
      <c r="B14" s="31" t="s">
        <v>558</v>
      </c>
      <c r="C14" s="30" t="str">
        <f>IF(D14=0,"NONE",(IF(D14&lt;4,"LOW",(IF(D14&lt;7,"MED","HIGH")))))</f>
        <v>MED</v>
      </c>
      <c r="D14" s="30">
        <v>6</v>
      </c>
      <c r="E14" s="32">
        <v>3</v>
      </c>
      <c r="F14" s="32">
        <f>D14*E14</f>
        <v>18</v>
      </c>
      <c r="G14" s="16" t="s">
        <v>404</v>
      </c>
    </row>
    <row r="15" spans="1:7" s="15" customFormat="1" ht="12.75">
      <c r="A15" s="30" t="s">
        <v>476</v>
      </c>
      <c r="B15" s="31" t="s">
        <v>722</v>
      </c>
      <c r="C15" s="30" t="str">
        <f>IF(D15=0,"NONE",(IF(D15&lt;4,"LOW",(IF(D15&lt;7,"MED","HIGH")))))</f>
        <v>MED</v>
      </c>
      <c r="D15" s="30">
        <v>5</v>
      </c>
      <c r="E15" s="32">
        <v>2</v>
      </c>
      <c r="F15" s="32">
        <f>D15*E15</f>
        <v>10</v>
      </c>
      <c r="G15" s="16" t="s">
        <v>396</v>
      </c>
    </row>
    <row r="16" spans="1:6" ht="12.75">
      <c r="A16" s="33"/>
      <c r="B16" s="34" t="str">
        <f>IF(F16&lt;30,"NO RETEST",(IF(F16&lt;60,"PARTIAL RETEST","FULL RETEST")))</f>
        <v>PARTIAL RETEST</v>
      </c>
      <c r="C16" s="61" t="s">
        <v>616</v>
      </c>
      <c r="D16" s="62"/>
      <c r="E16" s="62"/>
      <c r="F16" s="36">
        <f>SUM(F13:F15)</f>
        <v>33</v>
      </c>
    </row>
    <row r="17" spans="1:6" ht="12.75">
      <c r="A17" s="17"/>
      <c r="C17" s="17"/>
      <c r="D17" s="17"/>
      <c r="E17" s="17"/>
      <c r="F17" s="17"/>
    </row>
    <row r="18" spans="1:6" ht="12.75">
      <c r="A18" s="17"/>
      <c r="C18" s="17"/>
      <c r="D18" s="17"/>
      <c r="E18" s="17"/>
      <c r="F18" s="17"/>
    </row>
    <row r="19" spans="1:7" ht="25.5">
      <c r="A19" s="27" t="s">
        <v>619</v>
      </c>
      <c r="B19" s="28" t="s">
        <v>812</v>
      </c>
      <c r="C19" s="29" t="s">
        <v>0</v>
      </c>
      <c r="D19" s="29" t="s">
        <v>1</v>
      </c>
      <c r="E19" s="29" t="s">
        <v>617</v>
      </c>
      <c r="F19" s="29" t="s">
        <v>618</v>
      </c>
      <c r="G19" s="15" t="s">
        <v>2</v>
      </c>
    </row>
    <row r="20" spans="1:7" ht="12.75">
      <c r="A20" s="32" t="s">
        <v>95</v>
      </c>
      <c r="B20" s="40" t="s">
        <v>643</v>
      </c>
      <c r="C20" s="32" t="str">
        <f>IF(D20=0,"NONE",(IF(D20&lt;4,"LOW",(IF(D20&lt;7,"MED","HIGH")))))</f>
        <v>LOW</v>
      </c>
      <c r="D20" s="32">
        <v>3</v>
      </c>
      <c r="E20" s="32">
        <v>3</v>
      </c>
      <c r="F20" s="32">
        <f>D20*E20</f>
        <v>9</v>
      </c>
      <c r="G20" s="15" t="s">
        <v>813</v>
      </c>
    </row>
    <row r="21" spans="1:7" ht="12.75">
      <c r="A21" s="32" t="s">
        <v>16</v>
      </c>
      <c r="B21" s="40" t="s">
        <v>3</v>
      </c>
      <c r="C21" s="32" t="str">
        <f>IF(D21=0,"NONE",(IF(D21&lt;4,"LOW",(IF(D21&lt;7,"MED","HIGH")))))</f>
        <v>MED</v>
      </c>
      <c r="D21" s="32">
        <v>4</v>
      </c>
      <c r="E21" s="32">
        <v>1</v>
      </c>
      <c r="F21" s="32">
        <f>D21*E21</f>
        <v>4</v>
      </c>
      <c r="G21" s="15" t="s">
        <v>814</v>
      </c>
    </row>
    <row r="22" spans="1:7" ht="12.75">
      <c r="A22" s="32" t="s">
        <v>216</v>
      </c>
      <c r="B22" s="40" t="s">
        <v>417</v>
      </c>
      <c r="C22" s="32" t="str">
        <f>IF(D22=0,"NONE",(IF(D22&lt;4,"LOW",(IF(D22&lt;7,"MED","HIGH")))))</f>
        <v>LOW</v>
      </c>
      <c r="D22" s="32">
        <v>1</v>
      </c>
      <c r="E22" s="32">
        <v>3</v>
      </c>
      <c r="F22" s="32">
        <f>D22*E22</f>
        <v>3</v>
      </c>
      <c r="G22" s="15" t="s">
        <v>815</v>
      </c>
    </row>
    <row r="23" spans="1:7" ht="12.75">
      <c r="A23" s="32" t="s">
        <v>45</v>
      </c>
      <c r="B23" s="40" t="s">
        <v>718</v>
      </c>
      <c r="C23" s="32" t="str">
        <f>IF(D23=0,"NONE",(IF(D23&lt;4,"LOW",(IF(D23&lt;7,"MED","HIGH")))))</f>
        <v>LOW</v>
      </c>
      <c r="D23" s="32">
        <v>2</v>
      </c>
      <c r="E23" s="32">
        <v>1</v>
      </c>
      <c r="F23" s="32">
        <f>D23*E23</f>
        <v>2</v>
      </c>
      <c r="G23" s="16" t="s">
        <v>816</v>
      </c>
    </row>
    <row r="24" spans="1:6" ht="12.75">
      <c r="A24" s="33"/>
      <c r="B24" s="34" t="str">
        <f>IF(F24&lt;30,"NO RETEST",(IF(F24&lt;60,"PARTIAL RETEST","FULL RETEST")))</f>
        <v>NO RETEST</v>
      </c>
      <c r="C24" s="61" t="s">
        <v>616</v>
      </c>
      <c r="D24" s="62"/>
      <c r="E24" s="62"/>
      <c r="F24" s="36">
        <f>SUM(F20:F23)</f>
        <v>18</v>
      </c>
    </row>
    <row r="25" spans="1:6" ht="12.75">
      <c r="A25" s="17"/>
      <c r="C25" s="17"/>
      <c r="D25" s="17"/>
      <c r="E25" s="17"/>
      <c r="F25" s="17"/>
    </row>
    <row r="26" spans="1:6" ht="12.75">
      <c r="A26" s="17"/>
      <c r="C26" s="17"/>
      <c r="D26" s="17"/>
      <c r="E26" s="17"/>
      <c r="F26" s="17"/>
    </row>
    <row r="27" spans="1:6" ht="12.75">
      <c r="A27" s="17"/>
      <c r="C27" s="17"/>
      <c r="D27" s="17"/>
      <c r="E27" s="17"/>
      <c r="F27" s="17"/>
    </row>
    <row r="28" spans="1:6" ht="12.75">
      <c r="A28" s="17"/>
      <c r="C28" s="17"/>
      <c r="D28" s="17"/>
      <c r="E28" s="17"/>
      <c r="F28" s="17"/>
    </row>
    <row r="29" spans="1:6" ht="12.75">
      <c r="A29" s="17"/>
      <c r="C29" s="17"/>
      <c r="D29" s="17"/>
      <c r="E29" s="17"/>
      <c r="F29" s="17"/>
    </row>
    <row r="30" spans="1:6" ht="12.75">
      <c r="A30" s="17"/>
      <c r="C30" s="17"/>
      <c r="D30" s="17"/>
      <c r="E30" s="17"/>
      <c r="F30" s="17"/>
    </row>
    <row r="31" spans="1:6" ht="12.75">
      <c r="A31" s="17"/>
      <c r="C31" s="17"/>
      <c r="D31" s="17"/>
      <c r="E31" s="17"/>
      <c r="F31" s="17"/>
    </row>
    <row r="32" spans="1:6" ht="12.75">
      <c r="A32" s="17"/>
      <c r="C32" s="17"/>
      <c r="D32" s="17"/>
      <c r="E32" s="17"/>
      <c r="F32" s="17"/>
    </row>
    <row r="33" spans="1:6" ht="12.75">
      <c r="A33" s="17"/>
      <c r="C33" s="17"/>
      <c r="D33" s="17"/>
      <c r="E33" s="17"/>
      <c r="F33" s="17"/>
    </row>
    <row r="34" spans="1:6" ht="12.75">
      <c r="A34" s="17"/>
      <c r="C34" s="17"/>
      <c r="D34" s="17"/>
      <c r="E34" s="17"/>
      <c r="F34" s="17"/>
    </row>
    <row r="35" spans="1:6" ht="12.75">
      <c r="A35" s="17"/>
      <c r="C35" s="17"/>
      <c r="D35" s="17"/>
      <c r="E35" s="17"/>
      <c r="F35" s="17"/>
    </row>
    <row r="36" ht="12.75">
      <c r="A36" s="17"/>
    </row>
  </sheetData>
  <mergeCells count="3">
    <mergeCell ref="C9:E9"/>
    <mergeCell ref="C16:E16"/>
    <mergeCell ref="C24:E2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12.75"/>
  <cols>
    <col min="1" max="1" width="6.7109375" style="12" customWidth="1"/>
    <col min="2" max="2" width="42.7109375" style="13" customWidth="1"/>
    <col min="3" max="6" width="7.7109375" style="12" customWidth="1"/>
    <col min="7" max="7" width="35.7109375" style="13" customWidth="1"/>
    <col min="8" max="16384" width="9.140625" style="13" customWidth="1"/>
  </cols>
  <sheetData>
    <row r="1" spans="2:7" ht="12.75">
      <c r="B1" s="4" t="s">
        <v>640</v>
      </c>
      <c r="C1" s="4"/>
      <c r="D1" s="4"/>
      <c r="E1" s="4"/>
      <c r="F1" s="4"/>
      <c r="G1" s="4"/>
    </row>
    <row r="2" spans="2:7" ht="12.75">
      <c r="B2" s="14"/>
      <c r="G2" s="14"/>
    </row>
    <row r="3" spans="1:7" s="15" customFormat="1" ht="25.5">
      <c r="A3" s="27" t="s">
        <v>619</v>
      </c>
      <c r="B3" s="28" t="s">
        <v>812</v>
      </c>
      <c r="C3" s="29" t="s">
        <v>0</v>
      </c>
      <c r="D3" s="29" t="s">
        <v>1</v>
      </c>
      <c r="E3" s="29" t="s">
        <v>617</v>
      </c>
      <c r="F3" s="29" t="s">
        <v>618</v>
      </c>
      <c r="G3" s="15" t="s">
        <v>2</v>
      </c>
    </row>
    <row r="4" spans="1:7" s="15" customFormat="1" ht="12.75">
      <c r="A4" s="30" t="s">
        <v>422</v>
      </c>
      <c r="B4" s="31" t="s">
        <v>555</v>
      </c>
      <c r="C4" s="30" t="str">
        <f>IF(D4=0,"NONE",(IF(D4&lt;4,"LOW",(IF(D4&lt;7,"MED","HIGH")))))</f>
        <v>MED</v>
      </c>
      <c r="D4" s="30">
        <v>5</v>
      </c>
      <c r="E4" s="32">
        <v>3</v>
      </c>
      <c r="F4" s="32">
        <f>D4*E4</f>
        <v>15</v>
      </c>
      <c r="G4" s="15" t="s">
        <v>795</v>
      </c>
    </row>
    <row r="5" spans="1:7" s="15" customFormat="1" ht="12.75">
      <c r="A5" s="30" t="s">
        <v>270</v>
      </c>
      <c r="B5" s="31" t="s">
        <v>320</v>
      </c>
      <c r="C5" s="30" t="s">
        <v>316</v>
      </c>
      <c r="D5" s="30">
        <v>7</v>
      </c>
      <c r="E5" s="32">
        <v>3</v>
      </c>
      <c r="F5" s="32">
        <f>D5*E5</f>
        <v>21</v>
      </c>
      <c r="G5" s="15" t="s">
        <v>800</v>
      </c>
    </row>
    <row r="6" spans="1:7" s="15" customFormat="1" ht="12.75">
      <c r="A6" s="30" t="s">
        <v>658</v>
      </c>
      <c r="B6" s="31" t="s">
        <v>708</v>
      </c>
      <c r="C6" s="30" t="str">
        <f>IF(D6=0,"NONE",(IF(D6&lt;4,"LOW",(IF(D6&lt;7,"MED","HIGH")))))</f>
        <v>MED</v>
      </c>
      <c r="D6" s="30">
        <v>4</v>
      </c>
      <c r="E6" s="32">
        <v>3</v>
      </c>
      <c r="F6" s="32">
        <f>D6*E6</f>
        <v>12</v>
      </c>
      <c r="G6" s="15" t="s">
        <v>801</v>
      </c>
    </row>
    <row r="7" spans="1:7" s="15" customFormat="1" ht="12.75">
      <c r="A7" s="30" t="s">
        <v>220</v>
      </c>
      <c r="B7" s="31" t="s">
        <v>539</v>
      </c>
      <c r="C7" s="30" t="str">
        <f>IF(D7=0,"NONE",(IF(D7&lt;4,"LOW",(IF(D7&lt;7,"MED","HIGH")))))</f>
        <v>HIGH</v>
      </c>
      <c r="D7" s="30">
        <v>7</v>
      </c>
      <c r="E7" s="32">
        <v>2</v>
      </c>
      <c r="F7" s="32">
        <f>D7*E7</f>
        <v>14</v>
      </c>
      <c r="G7" s="15" t="s">
        <v>802</v>
      </c>
    </row>
    <row r="8" spans="1:7" s="15" customFormat="1" ht="12.75">
      <c r="A8" s="30" t="s">
        <v>17</v>
      </c>
      <c r="B8" s="31" t="s">
        <v>4</v>
      </c>
      <c r="C8" s="30" t="str">
        <f>IF(D8=0,"NONE",(IF(D8&lt;4,"LOW",(IF(D8&lt;7,"MED","HIGH")))))</f>
        <v>MED</v>
      </c>
      <c r="D8" s="30">
        <v>4</v>
      </c>
      <c r="E8" s="32">
        <v>1</v>
      </c>
      <c r="F8" s="32">
        <f>D8*E8</f>
        <v>4</v>
      </c>
      <c r="G8" s="15" t="s">
        <v>803</v>
      </c>
    </row>
    <row r="9" spans="1:6" s="15" customFormat="1" ht="12.75">
      <c r="A9" s="33"/>
      <c r="B9" s="34" t="str">
        <f>IF(F9&lt;30,"NO RETEST",(IF(F9&lt;60,"PARTIAL RETEST","FULL RETEST")))</f>
        <v>FULL RETEST</v>
      </c>
      <c r="C9" s="61" t="s">
        <v>616</v>
      </c>
      <c r="D9" s="62"/>
      <c r="E9" s="62"/>
      <c r="F9" s="36">
        <f>SUM(F4:F8)</f>
        <v>66</v>
      </c>
    </row>
    <row r="10" spans="1:6" s="15" customFormat="1" ht="12.75">
      <c r="A10" s="17"/>
      <c r="C10" s="17"/>
      <c r="D10" s="17"/>
      <c r="E10" s="17"/>
      <c r="F10" s="17"/>
    </row>
    <row r="11" spans="1:6" s="15" customFormat="1" ht="12.75">
      <c r="A11" s="17"/>
      <c r="C11" s="17"/>
      <c r="D11" s="17"/>
      <c r="E11" s="17"/>
      <c r="F11" s="17"/>
    </row>
    <row r="12" spans="1:7" s="15" customFormat="1" ht="25.5">
      <c r="A12" s="27" t="s">
        <v>619</v>
      </c>
      <c r="B12" s="28" t="s">
        <v>812</v>
      </c>
      <c r="C12" s="29" t="s">
        <v>0</v>
      </c>
      <c r="D12" s="29" t="s">
        <v>1</v>
      </c>
      <c r="E12" s="29" t="s">
        <v>617</v>
      </c>
      <c r="F12" s="29" t="s">
        <v>618</v>
      </c>
      <c r="G12" s="15" t="s">
        <v>2</v>
      </c>
    </row>
    <row r="13" spans="1:7" s="15" customFormat="1" ht="12.75">
      <c r="A13" s="30" t="s">
        <v>16</v>
      </c>
      <c r="B13" s="31" t="s">
        <v>796</v>
      </c>
      <c r="C13" s="30" t="str">
        <f>IF(D13=0,"NONE",(IF(D13&lt;4,"LOW",(IF(D13&lt;7,"MED","HIGH")))))</f>
        <v>MED</v>
      </c>
      <c r="D13" s="30">
        <v>4</v>
      </c>
      <c r="E13" s="32">
        <v>1</v>
      </c>
      <c r="F13" s="32">
        <f>D13*E13</f>
        <v>4</v>
      </c>
      <c r="G13" s="15" t="s">
        <v>804</v>
      </c>
    </row>
    <row r="14" spans="1:7" s="15" customFormat="1" ht="12.75">
      <c r="A14" s="30" t="s">
        <v>32</v>
      </c>
      <c r="B14" s="31" t="s">
        <v>642</v>
      </c>
      <c r="C14" s="30" t="str">
        <f>IF(D14=0,"NONE",(IF(D14&lt;4,"LOW",(IF(D14&lt;7,"MED","HIGH")))))</f>
        <v>MED</v>
      </c>
      <c r="D14" s="30">
        <v>4</v>
      </c>
      <c r="E14" s="32">
        <v>3</v>
      </c>
      <c r="F14" s="32">
        <f>D14*E14</f>
        <v>12</v>
      </c>
      <c r="G14" s="16" t="s">
        <v>805</v>
      </c>
    </row>
    <row r="15" spans="1:7" s="15" customFormat="1" ht="12.75">
      <c r="A15" s="37" t="s">
        <v>50</v>
      </c>
      <c r="B15" s="35" t="s">
        <v>387</v>
      </c>
      <c r="C15" s="37" t="str">
        <f>IF(D15=0,"NONE",(IF(D15&lt;4,"LOW",(IF(D15&lt;7,"MED","HIGH")))))</f>
        <v>MED</v>
      </c>
      <c r="D15" s="37">
        <v>5</v>
      </c>
      <c r="E15" s="32">
        <v>3</v>
      </c>
      <c r="F15" s="32">
        <f>D15*E15</f>
        <v>15</v>
      </c>
      <c r="G15" s="16" t="s">
        <v>806</v>
      </c>
    </row>
    <row r="16" spans="1:7" s="15" customFormat="1" ht="12.75">
      <c r="A16" s="30" t="s">
        <v>167</v>
      </c>
      <c r="B16" s="31" t="s">
        <v>11</v>
      </c>
      <c r="C16" s="30" t="str">
        <f>IF(D16=0,"NONE",(IF(D16&lt;4,"LOW",(IF(D16&lt;7,"MED","HIGH")))))</f>
        <v>MED</v>
      </c>
      <c r="D16" s="30">
        <v>5</v>
      </c>
      <c r="E16" s="32">
        <v>2</v>
      </c>
      <c r="F16" s="32">
        <f>D16*E16</f>
        <v>10</v>
      </c>
      <c r="G16" s="16" t="s">
        <v>807</v>
      </c>
    </row>
    <row r="17" spans="1:6" ht="12.75">
      <c r="A17" s="27"/>
      <c r="B17" s="34" t="str">
        <f>IF(F17&lt;30,"NO RETEST",(IF(F17&lt;60,"PARTIAL RETEST","FULL RETEST")))</f>
        <v>PARTIAL RETEST</v>
      </c>
      <c r="C17" s="61" t="s">
        <v>616</v>
      </c>
      <c r="D17" s="62"/>
      <c r="E17" s="62"/>
      <c r="F17" s="36">
        <f>SUM(F13:F16)</f>
        <v>41</v>
      </c>
    </row>
    <row r="18" spans="1:6" ht="12.75">
      <c r="A18" s="17"/>
      <c r="C18" s="17"/>
      <c r="D18" s="17"/>
      <c r="E18" s="17"/>
      <c r="F18" s="17"/>
    </row>
    <row r="19" spans="1:6" ht="12.75">
      <c r="A19" s="17"/>
      <c r="C19" s="17"/>
      <c r="D19" s="17"/>
      <c r="E19" s="17"/>
      <c r="F19" s="17"/>
    </row>
    <row r="20" spans="1:7" ht="25.5">
      <c r="A20" s="27" t="s">
        <v>619</v>
      </c>
      <c r="B20" s="28" t="s">
        <v>812</v>
      </c>
      <c r="C20" s="29" t="s">
        <v>0</v>
      </c>
      <c r="D20" s="29" t="s">
        <v>1</v>
      </c>
      <c r="E20" s="29" t="s">
        <v>617</v>
      </c>
      <c r="F20" s="29" t="s">
        <v>618</v>
      </c>
      <c r="G20" s="15" t="s">
        <v>2</v>
      </c>
    </row>
    <row r="21" spans="1:7" ht="12.75">
      <c r="A21" s="30" t="s">
        <v>472</v>
      </c>
      <c r="B21" s="31" t="s">
        <v>522</v>
      </c>
      <c r="C21" s="30" t="str">
        <f>IF(D21=0,"NONE",(IF(D21&lt;4,"LOW",(IF(D21&lt;7,"MED","HIGH")))))</f>
        <v>LOW</v>
      </c>
      <c r="D21" s="30">
        <v>1</v>
      </c>
      <c r="E21" s="32">
        <v>3</v>
      </c>
      <c r="F21" s="32">
        <f>D21*E21</f>
        <v>3</v>
      </c>
      <c r="G21" s="15" t="s">
        <v>808</v>
      </c>
    </row>
    <row r="22" spans="1:7" ht="12.75">
      <c r="A22" s="30" t="s">
        <v>278</v>
      </c>
      <c r="B22" s="31" t="s">
        <v>419</v>
      </c>
      <c r="C22" s="30" t="str">
        <f>IF(D22=0,"NONE",(IF(D22&lt;4,"LOW",(IF(D22&lt;7,"MED","HIGH")))))</f>
        <v>MED</v>
      </c>
      <c r="D22" s="30">
        <v>5</v>
      </c>
      <c r="E22" s="32">
        <v>2</v>
      </c>
      <c r="F22" s="32">
        <f>D22*E22</f>
        <v>10</v>
      </c>
      <c r="G22" s="15" t="s">
        <v>809</v>
      </c>
    </row>
    <row r="23" spans="1:7" ht="12.75">
      <c r="A23" s="30" t="s">
        <v>164</v>
      </c>
      <c r="B23" s="31" t="s">
        <v>376</v>
      </c>
      <c r="C23" s="30" t="str">
        <f>IF(D23=0,"NONE",(IF(D23&lt;4,"LOW",(IF(D23&lt;7,"MED","HIGH")))))</f>
        <v>LOW</v>
      </c>
      <c r="D23" s="30">
        <v>1</v>
      </c>
      <c r="E23" s="32">
        <v>1</v>
      </c>
      <c r="F23" s="32">
        <f>D23*E23</f>
        <v>1</v>
      </c>
      <c r="G23" s="15" t="s">
        <v>810</v>
      </c>
    </row>
    <row r="24" spans="1:7" ht="12.75">
      <c r="A24" s="37" t="s">
        <v>133</v>
      </c>
      <c r="B24" s="38" t="s">
        <v>549</v>
      </c>
      <c r="C24" s="37" t="str">
        <f>IF(D24=0,"NONE",(IF(D24&lt;4,"LOW",(IF(D24&lt;7,"MED","HIGH")))))</f>
        <v>LOW</v>
      </c>
      <c r="D24" s="39">
        <v>1</v>
      </c>
      <c r="E24" s="32">
        <v>1</v>
      </c>
      <c r="F24" s="32">
        <f>D24*E24</f>
        <v>1</v>
      </c>
      <c r="G24" s="16" t="s">
        <v>811</v>
      </c>
    </row>
    <row r="25" spans="1:6" ht="12.75">
      <c r="A25" s="33"/>
      <c r="B25" s="34" t="str">
        <f>IF(F25&lt;30,"NO RETEST",(IF(F25&lt;60,"PARTIAL RETEST","FULL RETEST")))</f>
        <v>NO RETEST</v>
      </c>
      <c r="C25" s="61" t="s">
        <v>616</v>
      </c>
      <c r="D25" s="62"/>
      <c r="E25" s="62"/>
      <c r="F25" s="36">
        <f>SUM(F21:F24)</f>
        <v>15</v>
      </c>
    </row>
    <row r="26" spans="1:6" ht="12.75">
      <c r="A26" s="17"/>
      <c r="C26" s="17"/>
      <c r="D26" s="17"/>
      <c r="E26" s="17"/>
      <c r="F26" s="17"/>
    </row>
    <row r="27" spans="1:6" ht="12.75">
      <c r="A27" s="17"/>
      <c r="C27" s="17"/>
      <c r="D27" s="17"/>
      <c r="E27" s="17"/>
      <c r="F27" s="17"/>
    </row>
    <row r="28" spans="1:6" ht="12.75">
      <c r="A28" s="17"/>
      <c r="C28" s="17"/>
      <c r="D28" s="17"/>
      <c r="E28" s="17"/>
      <c r="F28" s="17"/>
    </row>
    <row r="29" spans="1:6" ht="12.75">
      <c r="A29" s="17"/>
      <c r="C29" s="17"/>
      <c r="D29" s="17"/>
      <c r="E29" s="17"/>
      <c r="F29" s="17"/>
    </row>
    <row r="30" spans="1:6" ht="12.75">
      <c r="A30" s="17"/>
      <c r="C30" s="17"/>
      <c r="D30" s="17"/>
      <c r="E30" s="17"/>
      <c r="F30" s="17"/>
    </row>
    <row r="31" spans="1:6" ht="12.75">
      <c r="A31" s="17"/>
      <c r="C31" s="17"/>
      <c r="D31" s="17"/>
      <c r="E31" s="17"/>
      <c r="F31" s="17"/>
    </row>
    <row r="32" spans="1:6" ht="12.75">
      <c r="A32" s="17"/>
      <c r="C32" s="17"/>
      <c r="D32" s="17"/>
      <c r="E32" s="17"/>
      <c r="F32" s="17"/>
    </row>
    <row r="33" spans="1:6" ht="12.75">
      <c r="A33" s="17"/>
      <c r="C33" s="17"/>
      <c r="D33" s="17"/>
      <c r="E33" s="17"/>
      <c r="F33" s="17"/>
    </row>
    <row r="34" spans="1:6" ht="12.75">
      <c r="A34" s="17"/>
      <c r="C34" s="17"/>
      <c r="D34" s="17"/>
      <c r="E34" s="17"/>
      <c r="F34" s="17"/>
    </row>
    <row r="35" spans="1:6" ht="12.75">
      <c r="A35" s="17"/>
      <c r="C35" s="17"/>
      <c r="D35" s="17"/>
      <c r="E35" s="17"/>
      <c r="F35" s="17"/>
    </row>
    <row r="36" spans="1:6" ht="12.75">
      <c r="A36" s="17"/>
      <c r="C36" s="17"/>
      <c r="D36" s="17"/>
      <c r="E36" s="17"/>
      <c r="F36" s="17"/>
    </row>
    <row r="37" ht="12.75">
      <c r="A37" s="17"/>
    </row>
  </sheetData>
  <mergeCells count="3">
    <mergeCell ref="C9:E9"/>
    <mergeCell ref="C17:E17"/>
    <mergeCell ref="C25:E2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54"/>
  <sheetViews>
    <sheetView workbookViewId="0" topLeftCell="A1">
      <selection activeCell="B3" sqref="B3"/>
    </sheetView>
  </sheetViews>
  <sheetFormatPr defaultColWidth="9.140625" defaultRowHeight="12.75"/>
  <cols>
    <col min="1" max="1" width="6.7109375" style="3" customWidth="1"/>
    <col min="2" max="2" width="50.7109375" style="3" customWidth="1"/>
    <col min="3" max="4" width="6.7109375" style="6" customWidth="1"/>
    <col min="5" max="5" width="35.7109375" style="3" customWidth="1"/>
    <col min="6" max="16384" width="9.140625" style="3" customWidth="1"/>
  </cols>
  <sheetData>
    <row r="1" spans="1:5" ht="12.75">
      <c r="A1" s="3" t="s">
        <v>542</v>
      </c>
      <c r="B1" s="4" t="s">
        <v>778</v>
      </c>
      <c r="C1" s="4"/>
      <c r="D1" s="4"/>
      <c r="E1" s="4"/>
    </row>
    <row r="2" spans="2:5" ht="12.75">
      <c r="B2" s="5"/>
      <c r="E2" s="5"/>
    </row>
    <row r="3" spans="1:5" s="1" customFormat="1" ht="25.5">
      <c r="A3" s="7" t="s">
        <v>13</v>
      </c>
      <c r="B3" s="1" t="s">
        <v>812</v>
      </c>
      <c r="C3" s="2" t="s">
        <v>0</v>
      </c>
      <c r="D3" s="2" t="s">
        <v>1</v>
      </c>
      <c r="E3" s="1" t="s">
        <v>2</v>
      </c>
    </row>
    <row r="4" spans="1:4" s="1" customFormat="1" ht="12.75">
      <c r="A4" s="1" t="s">
        <v>326</v>
      </c>
      <c r="C4" s="2" t="str">
        <f>IF(D4=0,"NONE",(IF(D4&lt;4,"LOW",(IF(D4&lt;7,"MED","HIGH")))))</f>
        <v>NONE</v>
      </c>
      <c r="D4" s="2">
        <v>0</v>
      </c>
    </row>
    <row r="5" spans="1:4" s="1" customFormat="1" ht="12.75">
      <c r="A5" s="1" t="s">
        <v>327</v>
      </c>
      <c r="C5" s="2" t="str">
        <f>IF(D5=0,"NONE",(IF(D5&lt;4,"LOW",(IF(D5&lt;7,"MED","HIGH")))))</f>
        <v>LOW</v>
      </c>
      <c r="D5" s="2">
        <v>3</v>
      </c>
    </row>
    <row r="6" spans="1:4" s="1" customFormat="1" ht="12.75">
      <c r="A6" s="1" t="s">
        <v>328</v>
      </c>
      <c r="C6" s="2" t="str">
        <f>IF(D6=0,"NONE",(IF(D6&lt;4,"LOW",(IF(D6&lt;7,"MED","HIGH")))))</f>
        <v>LOW</v>
      </c>
      <c r="D6" s="2">
        <v>1</v>
      </c>
    </row>
    <row r="7" spans="1:4" s="1" customFormat="1" ht="12.75">
      <c r="A7" s="1" t="s">
        <v>329</v>
      </c>
      <c r="C7" s="2" t="s">
        <v>316</v>
      </c>
      <c r="D7" s="2">
        <v>9</v>
      </c>
    </row>
    <row r="8" spans="1:4" s="1" customFormat="1" ht="12.75">
      <c r="A8" s="1" t="s">
        <v>330</v>
      </c>
      <c r="C8" s="2" t="s">
        <v>318</v>
      </c>
      <c r="D8" s="2">
        <v>1</v>
      </c>
    </row>
    <row r="9" spans="1:4" s="1" customFormat="1" ht="12.75">
      <c r="A9" s="1" t="s">
        <v>331</v>
      </c>
      <c r="C9" s="2" t="s">
        <v>316</v>
      </c>
      <c r="D9" s="2">
        <v>7</v>
      </c>
    </row>
    <row r="10" spans="1:4" s="1" customFormat="1" ht="12.75">
      <c r="A10" s="1" t="s">
        <v>332</v>
      </c>
      <c r="C10" s="2" t="s">
        <v>316</v>
      </c>
      <c r="D10" s="2">
        <v>7</v>
      </c>
    </row>
    <row r="11" spans="1:4" s="1" customFormat="1" ht="12.75">
      <c r="A11" s="1" t="s">
        <v>333</v>
      </c>
      <c r="C11" s="2" t="s">
        <v>318</v>
      </c>
      <c r="D11" s="2">
        <v>3</v>
      </c>
    </row>
    <row r="12" spans="1:4" s="1" customFormat="1" ht="12.75">
      <c r="A12" s="1" t="s">
        <v>334</v>
      </c>
      <c r="C12" s="2" t="s">
        <v>324</v>
      </c>
      <c r="D12" s="2">
        <v>5</v>
      </c>
    </row>
    <row r="13" spans="1:4" s="1" customFormat="1" ht="12.75">
      <c r="A13" s="1" t="s">
        <v>335</v>
      </c>
      <c r="C13" s="2" t="str">
        <f>IF(D13=0,"NONE",(IF(D13&lt;4,"LOW",(IF(D13&lt;7,"MED","HIGH")))))</f>
        <v>NONE</v>
      </c>
      <c r="D13" s="2">
        <v>0</v>
      </c>
    </row>
    <row r="14" spans="1:4" s="1" customFormat="1" ht="12.75">
      <c r="A14" s="1" t="s">
        <v>336</v>
      </c>
      <c r="C14" s="2" t="str">
        <f>IF(D14=0,"NONE",(IF(D14&lt;4,"LOW",(IF(D14&lt;7,"MED","HIGH")))))</f>
        <v>NONE</v>
      </c>
      <c r="D14" s="2">
        <v>0</v>
      </c>
    </row>
    <row r="15" spans="1:4" s="1" customFormat="1" ht="12.75">
      <c r="A15" s="1" t="s">
        <v>337</v>
      </c>
      <c r="C15" s="2" t="str">
        <f>IF(D15=0,"NONE",(IF(D15&lt;4,"LOW",(IF(D15&lt;7,"MED","HIGH")))))</f>
        <v>NONE</v>
      </c>
      <c r="D15" s="2">
        <v>0</v>
      </c>
    </row>
    <row r="16" spans="1:4" s="1" customFormat="1" ht="12.75">
      <c r="A16" s="1" t="s">
        <v>338</v>
      </c>
      <c r="C16" s="2" t="str">
        <f>IF(D16=0,"NONE",(IF(D16&lt;4,"LOW",(IF(D16&lt;7,"MED","HIGH")))))</f>
        <v>NONE</v>
      </c>
      <c r="D16" s="2">
        <v>0</v>
      </c>
    </row>
    <row r="17" spans="1:4" s="1" customFormat="1" ht="12.75">
      <c r="A17" s="1" t="s">
        <v>339</v>
      </c>
      <c r="C17" s="2" t="str">
        <f aca="true" t="shared" si="0" ref="C17:C53">IF(D17=0,"NONE",(IF(D17&lt;4,"LOW",(IF(D17&lt;7,"MED","HIGH")))))</f>
        <v>NONE</v>
      </c>
      <c r="D17" s="2">
        <v>0</v>
      </c>
    </row>
    <row r="18" spans="1:4" s="1" customFormat="1" ht="12.75">
      <c r="A18" s="1" t="s">
        <v>340</v>
      </c>
      <c r="C18" s="2" t="str">
        <f t="shared" si="0"/>
        <v>NONE</v>
      </c>
      <c r="D18" s="2">
        <v>0</v>
      </c>
    </row>
    <row r="19" spans="1:4" s="1" customFormat="1" ht="12.75">
      <c r="A19" s="1" t="s">
        <v>341</v>
      </c>
      <c r="C19" s="2" t="str">
        <f t="shared" si="0"/>
        <v>NONE</v>
      </c>
      <c r="D19" s="2">
        <v>0</v>
      </c>
    </row>
    <row r="20" spans="1:4" s="1" customFormat="1" ht="12.75">
      <c r="A20" s="1" t="s">
        <v>342</v>
      </c>
      <c r="C20" s="2" t="str">
        <f t="shared" si="0"/>
        <v>NONE</v>
      </c>
      <c r="D20" s="2">
        <v>0</v>
      </c>
    </row>
    <row r="21" spans="1:4" s="1" customFormat="1" ht="12.75">
      <c r="A21" s="1" t="s">
        <v>343</v>
      </c>
      <c r="C21" s="2" t="str">
        <f t="shared" si="0"/>
        <v>NONE</v>
      </c>
      <c r="D21" s="2">
        <v>0</v>
      </c>
    </row>
    <row r="22" spans="1:4" s="1" customFormat="1" ht="12.75">
      <c r="A22" s="1" t="s">
        <v>344</v>
      </c>
      <c r="C22" s="2" t="str">
        <f t="shared" si="0"/>
        <v>NONE</v>
      </c>
      <c r="D22" s="2">
        <v>0</v>
      </c>
    </row>
    <row r="23" spans="1:4" s="1" customFormat="1" ht="12.75">
      <c r="A23" s="1" t="s">
        <v>345</v>
      </c>
      <c r="C23" s="2" t="str">
        <f t="shared" si="0"/>
        <v>NONE</v>
      </c>
      <c r="D23" s="2">
        <v>0</v>
      </c>
    </row>
    <row r="24" spans="1:4" s="1" customFormat="1" ht="12.75">
      <c r="A24" s="1" t="s">
        <v>346</v>
      </c>
      <c r="C24" s="2" t="str">
        <f t="shared" si="0"/>
        <v>NONE</v>
      </c>
      <c r="D24" s="2">
        <v>0</v>
      </c>
    </row>
    <row r="25" spans="1:4" s="1" customFormat="1" ht="12.75">
      <c r="A25" s="1" t="s">
        <v>347</v>
      </c>
      <c r="C25" s="2" t="str">
        <f t="shared" si="0"/>
        <v>NONE</v>
      </c>
      <c r="D25" s="2">
        <v>0</v>
      </c>
    </row>
    <row r="26" spans="1:4" ht="12.75">
      <c r="A26" s="1" t="s">
        <v>348</v>
      </c>
      <c r="C26" s="2" t="str">
        <f t="shared" si="0"/>
        <v>NONE</v>
      </c>
      <c r="D26" s="2">
        <v>0</v>
      </c>
    </row>
    <row r="27" spans="1:5" ht="12.75">
      <c r="A27" s="1" t="s">
        <v>349</v>
      </c>
      <c r="B27" s="8"/>
      <c r="C27" s="2" t="str">
        <f t="shared" si="0"/>
        <v>NONE</v>
      </c>
      <c r="D27" s="2">
        <v>0</v>
      </c>
      <c r="E27" s="2"/>
    </row>
    <row r="28" spans="1:4" ht="12.75">
      <c r="A28" s="1" t="s">
        <v>350</v>
      </c>
      <c r="C28" s="2" t="str">
        <f t="shared" si="0"/>
        <v>NONE</v>
      </c>
      <c r="D28" s="2">
        <v>0</v>
      </c>
    </row>
    <row r="29" spans="1:4" ht="12.75">
      <c r="A29" s="1" t="s">
        <v>351</v>
      </c>
      <c r="C29" s="2" t="str">
        <f t="shared" si="0"/>
        <v>NONE</v>
      </c>
      <c r="D29" s="2">
        <v>0</v>
      </c>
    </row>
    <row r="30" spans="1:4" ht="12.75">
      <c r="A30" s="1" t="s">
        <v>352</v>
      </c>
      <c r="C30" s="2" t="str">
        <f t="shared" si="0"/>
        <v>NONE</v>
      </c>
      <c r="D30" s="2">
        <v>0</v>
      </c>
    </row>
    <row r="31" spans="1:4" ht="12.75">
      <c r="A31" s="1" t="s">
        <v>353</v>
      </c>
      <c r="C31" s="2" t="str">
        <f t="shared" si="0"/>
        <v>NONE</v>
      </c>
      <c r="D31" s="2">
        <v>0</v>
      </c>
    </row>
    <row r="32" spans="1:4" ht="12.75">
      <c r="A32" s="1" t="s">
        <v>354</v>
      </c>
      <c r="C32" s="2" t="str">
        <f t="shared" si="0"/>
        <v>NONE</v>
      </c>
      <c r="D32" s="2">
        <v>0</v>
      </c>
    </row>
    <row r="33" spans="1:4" ht="12.75">
      <c r="A33" s="1" t="s">
        <v>355</v>
      </c>
      <c r="C33" s="2" t="str">
        <f t="shared" si="0"/>
        <v>NONE</v>
      </c>
      <c r="D33" s="2">
        <v>0</v>
      </c>
    </row>
    <row r="34" spans="1:4" ht="12.75">
      <c r="A34" s="1" t="s">
        <v>356</v>
      </c>
      <c r="C34" s="2" t="str">
        <f t="shared" si="0"/>
        <v>NONE</v>
      </c>
      <c r="D34" s="2">
        <v>0</v>
      </c>
    </row>
    <row r="35" spans="1:4" ht="12.75">
      <c r="A35" s="1" t="s">
        <v>357</v>
      </c>
      <c r="C35" s="2" t="str">
        <f t="shared" si="0"/>
        <v>NONE</v>
      </c>
      <c r="D35" s="2">
        <v>0</v>
      </c>
    </row>
    <row r="36" spans="1:4" ht="12.75">
      <c r="A36" s="1" t="s">
        <v>358</v>
      </c>
      <c r="C36" s="2" t="str">
        <f t="shared" si="0"/>
        <v>NONE</v>
      </c>
      <c r="D36" s="2">
        <v>0</v>
      </c>
    </row>
    <row r="37" spans="1:4" ht="12.75">
      <c r="A37" s="1" t="s">
        <v>359</v>
      </c>
      <c r="C37" s="2" t="str">
        <f t="shared" si="0"/>
        <v>NONE</v>
      </c>
      <c r="D37" s="2">
        <v>0</v>
      </c>
    </row>
    <row r="38" spans="1:4" ht="12.75">
      <c r="A38" s="1" t="s">
        <v>360</v>
      </c>
      <c r="C38" s="2" t="str">
        <f t="shared" si="0"/>
        <v>NONE</v>
      </c>
      <c r="D38" s="2">
        <v>0</v>
      </c>
    </row>
    <row r="39" spans="1:4" ht="12.75">
      <c r="A39" s="1" t="s">
        <v>361</v>
      </c>
      <c r="C39" s="2" t="str">
        <f t="shared" si="0"/>
        <v>NONE</v>
      </c>
      <c r="D39" s="2">
        <v>0</v>
      </c>
    </row>
    <row r="40" spans="1:4" ht="12.75">
      <c r="A40" s="1" t="s">
        <v>362</v>
      </c>
      <c r="C40" s="2" t="str">
        <f t="shared" si="0"/>
        <v>NONE</v>
      </c>
      <c r="D40" s="2">
        <v>0</v>
      </c>
    </row>
    <row r="41" spans="1:4" ht="12.75">
      <c r="A41" s="1" t="s">
        <v>363</v>
      </c>
      <c r="C41" s="2" t="str">
        <f t="shared" si="0"/>
        <v>NONE</v>
      </c>
      <c r="D41" s="2">
        <v>0</v>
      </c>
    </row>
    <row r="42" spans="1:4" ht="12.75">
      <c r="A42" s="1" t="s">
        <v>364</v>
      </c>
      <c r="C42" s="2" t="str">
        <f t="shared" si="0"/>
        <v>NONE</v>
      </c>
      <c r="D42" s="2">
        <v>0</v>
      </c>
    </row>
    <row r="43" spans="1:4" ht="12.75">
      <c r="A43" s="1" t="s">
        <v>365</v>
      </c>
      <c r="C43" s="2" t="str">
        <f t="shared" si="0"/>
        <v>NONE</v>
      </c>
      <c r="D43" s="2">
        <v>0</v>
      </c>
    </row>
    <row r="44" spans="1:4" ht="12.75">
      <c r="A44" s="1" t="s">
        <v>366</v>
      </c>
      <c r="C44" s="2" t="str">
        <f t="shared" si="0"/>
        <v>NONE</v>
      </c>
      <c r="D44" s="2">
        <v>0</v>
      </c>
    </row>
    <row r="45" spans="1:4" ht="12.75">
      <c r="A45" s="1" t="s">
        <v>367</v>
      </c>
      <c r="C45" s="2" t="str">
        <f t="shared" si="0"/>
        <v>NONE</v>
      </c>
      <c r="D45" s="2">
        <v>0</v>
      </c>
    </row>
    <row r="46" spans="1:4" ht="12.75">
      <c r="A46" s="1" t="s">
        <v>368</v>
      </c>
      <c r="C46" s="2" t="str">
        <f t="shared" si="0"/>
        <v>NONE</v>
      </c>
      <c r="D46" s="2">
        <v>0</v>
      </c>
    </row>
    <row r="47" spans="1:4" ht="12.75">
      <c r="A47" s="1" t="s">
        <v>369</v>
      </c>
      <c r="C47" s="2" t="str">
        <f t="shared" si="0"/>
        <v>NONE</v>
      </c>
      <c r="D47" s="2">
        <v>0</v>
      </c>
    </row>
    <row r="48" spans="1:4" ht="12.75">
      <c r="A48" s="1" t="s">
        <v>370</v>
      </c>
      <c r="C48" s="2" t="str">
        <f t="shared" si="0"/>
        <v>NONE</v>
      </c>
      <c r="D48" s="2">
        <v>0</v>
      </c>
    </row>
    <row r="49" spans="1:4" ht="12.75">
      <c r="A49" s="1" t="s">
        <v>371</v>
      </c>
      <c r="C49" s="2" t="str">
        <f t="shared" si="0"/>
        <v>NONE</v>
      </c>
      <c r="D49" s="2">
        <v>0</v>
      </c>
    </row>
    <row r="50" spans="1:4" ht="12.75">
      <c r="A50" s="1" t="s">
        <v>372</v>
      </c>
      <c r="C50" s="2" t="str">
        <f t="shared" si="0"/>
        <v>NONE</v>
      </c>
      <c r="D50" s="2">
        <v>0</v>
      </c>
    </row>
    <row r="51" spans="1:4" ht="12.75">
      <c r="A51" s="1" t="s">
        <v>373</v>
      </c>
      <c r="C51" s="2" t="str">
        <f t="shared" si="0"/>
        <v>NONE</v>
      </c>
      <c r="D51" s="2">
        <v>0</v>
      </c>
    </row>
    <row r="52" spans="1:4" ht="12.75">
      <c r="A52" s="1" t="s">
        <v>374</v>
      </c>
      <c r="C52" s="2" t="str">
        <f t="shared" si="0"/>
        <v>NONE</v>
      </c>
      <c r="D52" s="2">
        <v>0</v>
      </c>
    </row>
    <row r="53" spans="1:4" ht="12.75">
      <c r="A53" s="1" t="s">
        <v>375</v>
      </c>
      <c r="C53" s="2" t="str">
        <f t="shared" si="0"/>
        <v>NONE</v>
      </c>
      <c r="D53" s="2">
        <v>0</v>
      </c>
    </row>
    <row r="54" ht="12.75">
      <c r="A54" s="1"/>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E54"/>
  <sheetViews>
    <sheetView workbookViewId="0" topLeftCell="A1">
      <selection activeCell="B3" sqref="B3"/>
    </sheetView>
  </sheetViews>
  <sheetFormatPr defaultColWidth="9.140625" defaultRowHeight="12.75"/>
  <cols>
    <col min="1" max="1" width="6.7109375" style="3" customWidth="1"/>
    <col min="2" max="2" width="50.7109375" style="3" customWidth="1"/>
    <col min="3" max="4" width="6.7109375" style="6" customWidth="1"/>
    <col min="5" max="5" width="35.7109375" style="3" customWidth="1"/>
    <col min="6" max="16384" width="9.140625" style="3" customWidth="1"/>
  </cols>
  <sheetData>
    <row r="1" spans="1:5" ht="12.75">
      <c r="A1" s="3" t="s">
        <v>565</v>
      </c>
      <c r="B1" s="4" t="s">
        <v>780</v>
      </c>
      <c r="C1" s="4"/>
      <c r="D1" s="4"/>
      <c r="E1" s="4"/>
    </row>
    <row r="2" spans="2:5" ht="12.75">
      <c r="B2" s="5"/>
      <c r="E2" s="5"/>
    </row>
    <row r="3" spans="1:5" s="1" customFormat="1" ht="25.5">
      <c r="A3" s="7" t="s">
        <v>13</v>
      </c>
      <c r="B3" s="1" t="s">
        <v>812</v>
      </c>
      <c r="C3" s="2" t="s">
        <v>0</v>
      </c>
      <c r="D3" s="2" t="s">
        <v>1</v>
      </c>
      <c r="E3" s="1" t="s">
        <v>2</v>
      </c>
    </row>
    <row r="4" spans="1:4" s="1" customFormat="1" ht="12.75">
      <c r="A4" s="1" t="s">
        <v>566</v>
      </c>
      <c r="B4" s="1" t="s">
        <v>526</v>
      </c>
      <c r="C4" s="2" t="str">
        <f>IF(D4=0,"NONE",(IF(D4&lt;4,"LOW",(IF(D4&lt;7,"MED","HIGH")))))</f>
        <v>LOW</v>
      </c>
      <c r="D4" s="2">
        <v>3</v>
      </c>
    </row>
    <row r="5" spans="1:4" s="1" customFormat="1" ht="12.75">
      <c r="A5" s="1" t="s">
        <v>567</v>
      </c>
      <c r="B5" s="1" t="s">
        <v>527</v>
      </c>
      <c r="C5" s="2" t="str">
        <f>IF(D5=0,"NONE",(IF(D5&lt;4,"LOW",(IF(D5&lt;7,"MED","HIGH")))))</f>
        <v>MED</v>
      </c>
      <c r="D5" s="2">
        <v>4</v>
      </c>
    </row>
    <row r="6" spans="1:4" s="1" customFormat="1" ht="12.75">
      <c r="A6" s="1" t="s">
        <v>568</v>
      </c>
      <c r="B6" s="1" t="s">
        <v>528</v>
      </c>
      <c r="C6" s="2" t="str">
        <f>IF(D6=0,"NONE",(IF(D6&lt;4,"LOW",(IF(D6&lt;7,"MED","HIGH")))))</f>
        <v>LOW</v>
      </c>
      <c r="D6" s="2">
        <v>1</v>
      </c>
    </row>
    <row r="7" spans="1:4" s="1" customFormat="1" ht="12.75">
      <c r="A7" s="1" t="s">
        <v>569</v>
      </c>
      <c r="B7" s="1" t="s">
        <v>524</v>
      </c>
      <c r="C7" s="2" t="str">
        <f aca="true" t="shared" si="0" ref="C7:C53">IF(D7=0,"NONE",(IF(D7&lt;4,"LOW",(IF(D7&lt;7,"MED","HIGH")))))</f>
        <v>MED</v>
      </c>
      <c r="D7" s="2">
        <v>4</v>
      </c>
    </row>
    <row r="8" spans="1:4" s="1" customFormat="1" ht="12.75">
      <c r="A8" s="1" t="s">
        <v>570</v>
      </c>
      <c r="B8" s="1" t="s">
        <v>525</v>
      </c>
      <c r="C8" s="2" t="str">
        <f t="shared" si="0"/>
        <v>LOW</v>
      </c>
      <c r="D8" s="2">
        <v>1</v>
      </c>
    </row>
    <row r="9" spans="1:4" s="1" customFormat="1" ht="12.75">
      <c r="A9" s="1" t="s">
        <v>571</v>
      </c>
      <c r="C9" s="2" t="str">
        <f t="shared" si="0"/>
        <v>HIGH</v>
      </c>
      <c r="D9" s="2">
        <v>7</v>
      </c>
    </row>
    <row r="10" spans="1:4" s="1" customFormat="1" ht="12.75">
      <c r="A10" s="1" t="s">
        <v>572</v>
      </c>
      <c r="C10" s="2" t="str">
        <f t="shared" si="0"/>
        <v>HIGH</v>
      </c>
      <c r="D10" s="2">
        <v>7</v>
      </c>
    </row>
    <row r="11" spans="1:4" s="1" customFormat="1" ht="12.75">
      <c r="A11" s="1" t="s">
        <v>573</v>
      </c>
      <c r="C11" s="2" t="str">
        <f t="shared" si="0"/>
        <v>LOW</v>
      </c>
      <c r="D11" s="2">
        <v>3</v>
      </c>
    </row>
    <row r="12" spans="1:4" s="1" customFormat="1" ht="12.75">
      <c r="A12" s="1" t="s">
        <v>574</v>
      </c>
      <c r="C12" s="2" t="str">
        <f t="shared" si="0"/>
        <v>MED</v>
      </c>
      <c r="D12" s="2">
        <v>5</v>
      </c>
    </row>
    <row r="13" spans="1:4" s="1" customFormat="1" ht="12.75">
      <c r="A13" s="1" t="s">
        <v>575</v>
      </c>
      <c r="C13" s="2" t="str">
        <f t="shared" si="0"/>
        <v>NONE</v>
      </c>
      <c r="D13" s="2">
        <v>0</v>
      </c>
    </row>
    <row r="14" spans="1:4" s="1" customFormat="1" ht="12.75">
      <c r="A14" s="1" t="s">
        <v>576</v>
      </c>
      <c r="C14" s="2" t="str">
        <f t="shared" si="0"/>
        <v>NONE</v>
      </c>
      <c r="D14" s="2">
        <v>0</v>
      </c>
    </row>
    <row r="15" spans="1:4" s="1" customFormat="1" ht="12.75">
      <c r="A15" s="1" t="s">
        <v>577</v>
      </c>
      <c r="C15" s="2" t="str">
        <f t="shared" si="0"/>
        <v>NONE</v>
      </c>
      <c r="D15" s="2">
        <v>0</v>
      </c>
    </row>
    <row r="16" spans="1:4" s="1" customFormat="1" ht="12.75">
      <c r="A16" s="1" t="s">
        <v>578</v>
      </c>
      <c r="C16" s="2" t="str">
        <f t="shared" si="0"/>
        <v>NONE</v>
      </c>
      <c r="D16" s="2">
        <v>0</v>
      </c>
    </row>
    <row r="17" spans="1:4" s="1" customFormat="1" ht="12.75">
      <c r="A17" s="1" t="s">
        <v>579</v>
      </c>
      <c r="C17" s="2" t="str">
        <f t="shared" si="0"/>
        <v>NONE</v>
      </c>
      <c r="D17" s="2">
        <v>0</v>
      </c>
    </row>
    <row r="18" spans="1:4" s="1" customFormat="1" ht="12.75">
      <c r="A18" s="1" t="s">
        <v>580</v>
      </c>
      <c r="C18" s="2" t="str">
        <f t="shared" si="0"/>
        <v>NONE</v>
      </c>
      <c r="D18" s="2">
        <v>0</v>
      </c>
    </row>
    <row r="19" spans="1:4" s="1" customFormat="1" ht="12.75">
      <c r="A19" s="1" t="s">
        <v>581</v>
      </c>
      <c r="C19" s="2" t="str">
        <f t="shared" si="0"/>
        <v>NONE</v>
      </c>
      <c r="D19" s="2">
        <v>0</v>
      </c>
    </row>
    <row r="20" spans="1:4" s="1" customFormat="1" ht="12.75">
      <c r="A20" s="1" t="s">
        <v>582</v>
      </c>
      <c r="C20" s="2" t="str">
        <f t="shared" si="0"/>
        <v>NONE</v>
      </c>
      <c r="D20" s="2">
        <v>0</v>
      </c>
    </row>
    <row r="21" spans="1:4" s="1" customFormat="1" ht="12.75">
      <c r="A21" s="1" t="s">
        <v>583</v>
      </c>
      <c r="C21" s="2" t="str">
        <f t="shared" si="0"/>
        <v>NONE</v>
      </c>
      <c r="D21" s="2">
        <v>0</v>
      </c>
    </row>
    <row r="22" spans="1:4" s="1" customFormat="1" ht="12.75">
      <c r="A22" s="1" t="s">
        <v>584</v>
      </c>
      <c r="C22" s="2" t="str">
        <f t="shared" si="0"/>
        <v>NONE</v>
      </c>
      <c r="D22" s="2">
        <v>0</v>
      </c>
    </row>
    <row r="23" spans="1:4" s="1" customFormat="1" ht="12.75">
      <c r="A23" s="1" t="s">
        <v>585</v>
      </c>
      <c r="C23" s="2" t="str">
        <f t="shared" si="0"/>
        <v>NONE</v>
      </c>
      <c r="D23" s="2">
        <v>0</v>
      </c>
    </row>
    <row r="24" spans="1:4" s="1" customFormat="1" ht="12.75">
      <c r="A24" s="1" t="s">
        <v>586</v>
      </c>
      <c r="C24" s="2" t="str">
        <f t="shared" si="0"/>
        <v>NONE</v>
      </c>
      <c r="D24" s="2">
        <v>0</v>
      </c>
    </row>
    <row r="25" spans="1:4" s="1" customFormat="1" ht="12.75">
      <c r="A25" s="1" t="s">
        <v>587</v>
      </c>
      <c r="C25" s="2" t="str">
        <f t="shared" si="0"/>
        <v>NONE</v>
      </c>
      <c r="D25" s="2">
        <v>0</v>
      </c>
    </row>
    <row r="26" spans="1:4" ht="12.75">
      <c r="A26" s="1" t="s">
        <v>588</v>
      </c>
      <c r="C26" s="2" t="str">
        <f t="shared" si="0"/>
        <v>NONE</v>
      </c>
      <c r="D26" s="2">
        <v>0</v>
      </c>
    </row>
    <row r="27" spans="1:5" ht="12.75">
      <c r="A27" s="1" t="s">
        <v>589</v>
      </c>
      <c r="B27" s="8"/>
      <c r="C27" s="2" t="str">
        <f t="shared" si="0"/>
        <v>NONE</v>
      </c>
      <c r="D27" s="2">
        <v>0</v>
      </c>
      <c r="E27" s="2"/>
    </row>
    <row r="28" spans="1:4" ht="12.75">
      <c r="A28" s="1" t="s">
        <v>590</v>
      </c>
      <c r="C28" s="2" t="str">
        <f t="shared" si="0"/>
        <v>NONE</v>
      </c>
      <c r="D28" s="2">
        <v>0</v>
      </c>
    </row>
    <row r="29" spans="1:4" ht="12.75">
      <c r="A29" s="1" t="s">
        <v>591</v>
      </c>
      <c r="C29" s="2" t="str">
        <f t="shared" si="0"/>
        <v>NONE</v>
      </c>
      <c r="D29" s="2">
        <v>0</v>
      </c>
    </row>
    <row r="30" spans="1:4" ht="12.75">
      <c r="A30" s="1" t="s">
        <v>592</v>
      </c>
      <c r="C30" s="2" t="str">
        <f t="shared" si="0"/>
        <v>NONE</v>
      </c>
      <c r="D30" s="2">
        <v>0</v>
      </c>
    </row>
    <row r="31" spans="1:4" ht="12.75">
      <c r="A31" s="1" t="s">
        <v>593</v>
      </c>
      <c r="C31" s="2" t="str">
        <f t="shared" si="0"/>
        <v>NONE</v>
      </c>
      <c r="D31" s="2">
        <v>0</v>
      </c>
    </row>
    <row r="32" spans="1:4" ht="12.75">
      <c r="A32" s="1" t="s">
        <v>594</v>
      </c>
      <c r="C32" s="2" t="str">
        <f t="shared" si="0"/>
        <v>NONE</v>
      </c>
      <c r="D32" s="2">
        <v>0</v>
      </c>
    </row>
    <row r="33" spans="1:4" ht="12.75">
      <c r="A33" s="1" t="s">
        <v>595</v>
      </c>
      <c r="C33" s="2" t="str">
        <f t="shared" si="0"/>
        <v>NONE</v>
      </c>
      <c r="D33" s="2">
        <v>0</v>
      </c>
    </row>
    <row r="34" spans="1:4" ht="12.75">
      <c r="A34" s="1" t="s">
        <v>596</v>
      </c>
      <c r="C34" s="2" t="str">
        <f t="shared" si="0"/>
        <v>NONE</v>
      </c>
      <c r="D34" s="2">
        <v>0</v>
      </c>
    </row>
    <row r="35" spans="1:4" ht="12.75">
      <c r="A35" s="1" t="s">
        <v>597</v>
      </c>
      <c r="C35" s="2" t="str">
        <f t="shared" si="0"/>
        <v>NONE</v>
      </c>
      <c r="D35" s="2">
        <v>0</v>
      </c>
    </row>
    <row r="36" spans="1:4" ht="12.75">
      <c r="A36" s="1" t="s">
        <v>598</v>
      </c>
      <c r="C36" s="2" t="str">
        <f t="shared" si="0"/>
        <v>NONE</v>
      </c>
      <c r="D36" s="2">
        <v>0</v>
      </c>
    </row>
    <row r="37" spans="1:4" ht="12.75">
      <c r="A37" s="1" t="s">
        <v>599</v>
      </c>
      <c r="C37" s="2" t="str">
        <f t="shared" si="0"/>
        <v>NONE</v>
      </c>
      <c r="D37" s="2">
        <v>0</v>
      </c>
    </row>
    <row r="38" spans="1:4" ht="12.75">
      <c r="A38" s="1" t="s">
        <v>600</v>
      </c>
      <c r="C38" s="2" t="str">
        <f t="shared" si="0"/>
        <v>NONE</v>
      </c>
      <c r="D38" s="2">
        <v>0</v>
      </c>
    </row>
    <row r="39" spans="1:4" ht="12.75">
      <c r="A39" s="1" t="s">
        <v>601</v>
      </c>
      <c r="C39" s="2" t="str">
        <f t="shared" si="0"/>
        <v>NONE</v>
      </c>
      <c r="D39" s="2">
        <v>0</v>
      </c>
    </row>
    <row r="40" spans="1:4" ht="12.75">
      <c r="A40" s="1" t="s">
        <v>602</v>
      </c>
      <c r="C40" s="2" t="str">
        <f t="shared" si="0"/>
        <v>NONE</v>
      </c>
      <c r="D40" s="2">
        <v>0</v>
      </c>
    </row>
    <row r="41" spans="1:4" ht="12.75">
      <c r="A41" s="1" t="s">
        <v>603</v>
      </c>
      <c r="C41" s="2" t="str">
        <f t="shared" si="0"/>
        <v>NONE</v>
      </c>
      <c r="D41" s="2">
        <v>0</v>
      </c>
    </row>
    <row r="42" spans="1:4" ht="12.75">
      <c r="A42" s="1" t="s">
        <v>604</v>
      </c>
      <c r="C42" s="2" t="str">
        <f t="shared" si="0"/>
        <v>NONE</v>
      </c>
      <c r="D42" s="2">
        <v>0</v>
      </c>
    </row>
    <row r="43" spans="1:4" ht="12.75">
      <c r="A43" s="1" t="s">
        <v>605</v>
      </c>
      <c r="C43" s="2" t="str">
        <f t="shared" si="0"/>
        <v>NONE</v>
      </c>
      <c r="D43" s="2">
        <v>0</v>
      </c>
    </row>
    <row r="44" spans="1:4" ht="12.75">
      <c r="A44" s="1" t="s">
        <v>606</v>
      </c>
      <c r="C44" s="2" t="str">
        <f t="shared" si="0"/>
        <v>NONE</v>
      </c>
      <c r="D44" s="2">
        <v>0</v>
      </c>
    </row>
    <row r="45" spans="1:4" ht="12.75">
      <c r="A45" s="1" t="s">
        <v>607</v>
      </c>
      <c r="C45" s="2" t="str">
        <f t="shared" si="0"/>
        <v>NONE</v>
      </c>
      <c r="D45" s="2">
        <v>0</v>
      </c>
    </row>
    <row r="46" spans="1:4" ht="12.75">
      <c r="A46" s="1" t="s">
        <v>608</v>
      </c>
      <c r="C46" s="2" t="str">
        <f t="shared" si="0"/>
        <v>NONE</v>
      </c>
      <c r="D46" s="2">
        <v>0</v>
      </c>
    </row>
    <row r="47" spans="1:4" ht="12.75">
      <c r="A47" s="1" t="s">
        <v>609</v>
      </c>
      <c r="C47" s="2" t="str">
        <f t="shared" si="0"/>
        <v>NONE</v>
      </c>
      <c r="D47" s="2">
        <v>0</v>
      </c>
    </row>
    <row r="48" spans="1:4" ht="12.75">
      <c r="A48" s="1" t="s">
        <v>610</v>
      </c>
      <c r="C48" s="2" t="str">
        <f t="shared" si="0"/>
        <v>NONE</v>
      </c>
      <c r="D48" s="2">
        <v>0</v>
      </c>
    </row>
    <row r="49" spans="1:4" ht="12.75">
      <c r="A49" s="1" t="s">
        <v>611</v>
      </c>
      <c r="C49" s="2" t="str">
        <f t="shared" si="0"/>
        <v>NONE</v>
      </c>
      <c r="D49" s="2">
        <v>0</v>
      </c>
    </row>
    <row r="50" spans="1:4" ht="12.75">
      <c r="A50" s="1" t="s">
        <v>612</v>
      </c>
      <c r="C50" s="2" t="str">
        <f t="shared" si="0"/>
        <v>NONE</v>
      </c>
      <c r="D50" s="2">
        <v>0</v>
      </c>
    </row>
    <row r="51" spans="1:4" ht="12.75">
      <c r="A51" s="1" t="s">
        <v>613</v>
      </c>
      <c r="C51" s="2" t="str">
        <f t="shared" si="0"/>
        <v>NONE</v>
      </c>
      <c r="D51" s="2">
        <v>0</v>
      </c>
    </row>
    <row r="52" spans="1:4" ht="12.75">
      <c r="A52" s="1" t="s">
        <v>614</v>
      </c>
      <c r="C52" s="2" t="str">
        <f t="shared" si="0"/>
        <v>NONE</v>
      </c>
      <c r="D52" s="2">
        <v>0</v>
      </c>
    </row>
    <row r="53" spans="1:4" ht="12.75">
      <c r="A53" s="1" t="s">
        <v>615</v>
      </c>
      <c r="C53" s="2" t="str">
        <f t="shared" si="0"/>
        <v>NONE</v>
      </c>
      <c r="D53" s="2">
        <v>0</v>
      </c>
    </row>
    <row r="54" ht="12.75">
      <c r="A54" s="1"/>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E54"/>
  <sheetViews>
    <sheetView workbookViewId="0" topLeftCell="A1">
      <selection activeCell="B3" sqref="B3"/>
    </sheetView>
  </sheetViews>
  <sheetFormatPr defaultColWidth="9.140625" defaultRowHeight="12.75"/>
  <cols>
    <col min="1" max="1" width="6.7109375" style="3" customWidth="1"/>
    <col min="2" max="2" width="50.7109375" style="3" customWidth="1"/>
    <col min="3" max="4" width="6.7109375" style="6" customWidth="1"/>
    <col min="5" max="5" width="35.7109375" style="3" customWidth="1"/>
    <col min="6" max="16384" width="9.140625" style="3" customWidth="1"/>
  </cols>
  <sheetData>
    <row r="1" spans="1:5" ht="12.75">
      <c r="A1" s="3" t="s">
        <v>540</v>
      </c>
      <c r="B1" s="4" t="s">
        <v>779</v>
      </c>
      <c r="C1" s="4"/>
      <c r="D1" s="4"/>
      <c r="E1" s="4"/>
    </row>
    <row r="2" spans="2:5" ht="12.75">
      <c r="B2" s="5"/>
      <c r="E2" s="5"/>
    </row>
    <row r="3" spans="1:5" s="1" customFormat="1" ht="25.5">
      <c r="A3" s="7" t="s">
        <v>13</v>
      </c>
      <c r="B3" s="1" t="s">
        <v>812</v>
      </c>
      <c r="C3" s="2" t="s">
        <v>0</v>
      </c>
      <c r="D3" s="2" t="s">
        <v>1</v>
      </c>
      <c r="E3" s="1" t="s">
        <v>2</v>
      </c>
    </row>
    <row r="4" spans="1:4" s="1" customFormat="1" ht="12.75">
      <c r="A4" s="1" t="s">
        <v>472</v>
      </c>
      <c r="B4" s="1" t="s">
        <v>522</v>
      </c>
      <c r="C4" s="2" t="str">
        <f>IF(D4=0,"NONE",(IF(D4&lt;4,"LOW",(IF(D4&lt;7,"MED","HIGH")))))</f>
        <v>LOW</v>
      </c>
      <c r="D4" s="2">
        <v>1</v>
      </c>
    </row>
    <row r="5" spans="1:4" s="1" customFormat="1" ht="12.75">
      <c r="A5" s="1" t="s">
        <v>473</v>
      </c>
      <c r="B5" s="1" t="s">
        <v>523</v>
      </c>
      <c r="C5" s="2" t="str">
        <f>IF(D5=0,"NONE",(IF(D5&lt;4,"LOW",(IF(D5&lt;7,"MED","HIGH")))))</f>
        <v>LOW</v>
      </c>
      <c r="D5" s="2">
        <v>1</v>
      </c>
    </row>
    <row r="6" spans="1:4" s="1" customFormat="1" ht="12.75">
      <c r="A6" s="1" t="s">
        <v>474</v>
      </c>
      <c r="B6" s="1" t="s">
        <v>550</v>
      </c>
      <c r="C6" s="2" t="str">
        <f aca="true" t="shared" si="0" ref="C6:C18">IF(D6=0,"NONE",(IF(D6&lt;4,"LOW",(IF(D6&lt;7,"MED","HIGH")))))</f>
        <v>LOW</v>
      </c>
      <c r="D6" s="2">
        <v>1</v>
      </c>
    </row>
    <row r="7" spans="1:4" s="1" customFormat="1" ht="12.75">
      <c r="A7" s="1" t="s">
        <v>475</v>
      </c>
      <c r="B7" s="1" t="s">
        <v>551</v>
      </c>
      <c r="C7" s="2" t="str">
        <f t="shared" si="0"/>
        <v>LOW</v>
      </c>
      <c r="D7" s="2">
        <v>1</v>
      </c>
    </row>
    <row r="8" spans="1:4" s="1" customFormat="1" ht="12.75">
      <c r="A8" s="1" t="s">
        <v>476</v>
      </c>
      <c r="B8" s="1" t="s">
        <v>722</v>
      </c>
      <c r="C8" s="2" t="str">
        <f t="shared" si="0"/>
        <v>MED</v>
      </c>
      <c r="D8" s="2">
        <v>5</v>
      </c>
    </row>
    <row r="9" spans="1:4" s="1" customFormat="1" ht="12.75">
      <c r="A9" s="1" t="s">
        <v>477</v>
      </c>
      <c r="B9" s="1" t="s">
        <v>552</v>
      </c>
      <c r="C9" s="2" t="str">
        <f t="shared" si="0"/>
        <v>HIGH</v>
      </c>
      <c r="D9" s="2">
        <v>7</v>
      </c>
    </row>
    <row r="10" spans="1:4" s="1" customFormat="1" ht="12.75">
      <c r="A10" s="1" t="s">
        <v>478</v>
      </c>
      <c r="B10" s="1" t="s">
        <v>553</v>
      </c>
      <c r="C10" s="2" t="str">
        <f t="shared" si="0"/>
        <v>LOW</v>
      </c>
      <c r="D10" s="2">
        <v>2</v>
      </c>
    </row>
    <row r="11" spans="1:4" s="1" customFormat="1" ht="12.75">
      <c r="A11" s="1" t="s">
        <v>479</v>
      </c>
      <c r="B11" s="1" t="s">
        <v>554</v>
      </c>
      <c r="C11" s="2" t="str">
        <f t="shared" si="0"/>
        <v>MED</v>
      </c>
      <c r="D11" s="2">
        <v>4</v>
      </c>
    </row>
    <row r="12" spans="1:4" s="1" customFormat="1" ht="25.5">
      <c r="A12" s="1" t="s">
        <v>480</v>
      </c>
      <c r="B12" s="1" t="s">
        <v>793</v>
      </c>
      <c r="C12" s="2" t="str">
        <f t="shared" si="0"/>
        <v>LOW</v>
      </c>
      <c r="D12" s="2">
        <v>1</v>
      </c>
    </row>
    <row r="13" spans="1:4" s="1" customFormat="1" ht="12.75">
      <c r="A13" s="1" t="s">
        <v>481</v>
      </c>
      <c r="C13" s="2" t="str">
        <f t="shared" si="0"/>
        <v>NONE</v>
      </c>
      <c r="D13" s="2">
        <v>0</v>
      </c>
    </row>
    <row r="14" spans="1:4" s="1" customFormat="1" ht="12.75">
      <c r="A14" s="1" t="s">
        <v>482</v>
      </c>
      <c r="C14" s="2" t="str">
        <f t="shared" si="0"/>
        <v>NONE</v>
      </c>
      <c r="D14" s="2">
        <v>0</v>
      </c>
    </row>
    <row r="15" spans="1:4" s="1" customFormat="1" ht="12.75">
      <c r="A15" s="1" t="s">
        <v>483</v>
      </c>
      <c r="C15" s="2" t="str">
        <f t="shared" si="0"/>
        <v>NONE</v>
      </c>
      <c r="D15" s="2">
        <v>0</v>
      </c>
    </row>
    <row r="16" spans="1:4" s="1" customFormat="1" ht="12.75">
      <c r="A16" s="1" t="s">
        <v>484</v>
      </c>
      <c r="C16" s="2" t="str">
        <f t="shared" si="0"/>
        <v>NONE</v>
      </c>
      <c r="D16" s="2">
        <v>0</v>
      </c>
    </row>
    <row r="17" spans="1:4" s="1" customFormat="1" ht="12.75">
      <c r="A17" s="1" t="s">
        <v>485</v>
      </c>
      <c r="C17" s="2" t="str">
        <f t="shared" si="0"/>
        <v>NONE</v>
      </c>
      <c r="D17" s="2">
        <v>0</v>
      </c>
    </row>
    <row r="18" spans="1:4" s="1" customFormat="1" ht="12.75">
      <c r="A18" s="1" t="s">
        <v>486</v>
      </c>
      <c r="C18" s="2" t="str">
        <f t="shared" si="0"/>
        <v>NONE</v>
      </c>
      <c r="D18" s="2">
        <v>0</v>
      </c>
    </row>
    <row r="19" spans="1:4" s="1" customFormat="1" ht="12.75">
      <c r="A19" s="1" t="s">
        <v>487</v>
      </c>
      <c r="C19" s="2" t="str">
        <f aca="true" t="shared" si="1" ref="C19:C53">IF(D19=0,"NONE",(IF(D19&lt;4,"LOW",(IF(D19&lt;7,"MED","HIGH")))))</f>
        <v>NONE</v>
      </c>
      <c r="D19" s="2">
        <v>0</v>
      </c>
    </row>
    <row r="20" spans="1:4" s="1" customFormat="1" ht="12.75">
      <c r="A20" s="1" t="s">
        <v>488</v>
      </c>
      <c r="C20" s="2" t="str">
        <f t="shared" si="1"/>
        <v>NONE</v>
      </c>
      <c r="D20" s="2">
        <v>0</v>
      </c>
    </row>
    <row r="21" spans="1:4" s="1" customFormat="1" ht="12.75">
      <c r="A21" s="1" t="s">
        <v>489</v>
      </c>
      <c r="C21" s="2" t="str">
        <f t="shared" si="1"/>
        <v>NONE</v>
      </c>
      <c r="D21" s="2">
        <v>0</v>
      </c>
    </row>
    <row r="22" spans="1:4" s="1" customFormat="1" ht="12.75">
      <c r="A22" s="1" t="s">
        <v>490</v>
      </c>
      <c r="C22" s="2" t="str">
        <f t="shared" si="1"/>
        <v>NONE</v>
      </c>
      <c r="D22" s="2">
        <v>0</v>
      </c>
    </row>
    <row r="23" spans="1:4" s="1" customFormat="1" ht="12.75">
      <c r="A23" s="1" t="s">
        <v>491</v>
      </c>
      <c r="C23" s="2" t="str">
        <f t="shared" si="1"/>
        <v>NONE</v>
      </c>
      <c r="D23" s="2">
        <v>0</v>
      </c>
    </row>
    <row r="24" spans="1:4" s="1" customFormat="1" ht="12.75">
      <c r="A24" s="1" t="s">
        <v>492</v>
      </c>
      <c r="C24" s="2" t="str">
        <f t="shared" si="1"/>
        <v>NONE</v>
      </c>
      <c r="D24" s="2">
        <v>0</v>
      </c>
    </row>
    <row r="25" spans="1:4" s="1" customFormat="1" ht="12.75">
      <c r="A25" s="1" t="s">
        <v>493</v>
      </c>
      <c r="C25" s="2" t="str">
        <f t="shared" si="1"/>
        <v>NONE</v>
      </c>
      <c r="D25" s="2">
        <v>0</v>
      </c>
    </row>
    <row r="26" spans="1:4" ht="12.75">
      <c r="A26" s="1" t="s">
        <v>494</v>
      </c>
      <c r="C26" s="2" t="str">
        <f t="shared" si="1"/>
        <v>NONE</v>
      </c>
      <c r="D26" s="2">
        <v>0</v>
      </c>
    </row>
    <row r="27" spans="1:5" ht="12.75">
      <c r="A27" s="1" t="s">
        <v>495</v>
      </c>
      <c r="B27" s="8"/>
      <c r="C27" s="2" t="str">
        <f t="shared" si="1"/>
        <v>NONE</v>
      </c>
      <c r="D27" s="2">
        <v>0</v>
      </c>
      <c r="E27" s="2"/>
    </row>
    <row r="28" spans="1:4" ht="12.75">
      <c r="A28" s="1" t="s">
        <v>496</v>
      </c>
      <c r="C28" s="2" t="str">
        <f t="shared" si="1"/>
        <v>NONE</v>
      </c>
      <c r="D28" s="2">
        <v>0</v>
      </c>
    </row>
    <row r="29" spans="1:4" ht="12.75">
      <c r="A29" s="1" t="s">
        <v>497</v>
      </c>
      <c r="C29" s="2" t="str">
        <f t="shared" si="1"/>
        <v>NONE</v>
      </c>
      <c r="D29" s="2">
        <v>0</v>
      </c>
    </row>
    <row r="30" spans="1:4" ht="12.75">
      <c r="A30" s="1" t="s">
        <v>498</v>
      </c>
      <c r="C30" s="2" t="str">
        <f t="shared" si="1"/>
        <v>NONE</v>
      </c>
      <c r="D30" s="2">
        <v>0</v>
      </c>
    </row>
    <row r="31" spans="1:4" ht="12.75">
      <c r="A31" s="1" t="s">
        <v>499</v>
      </c>
      <c r="C31" s="2" t="str">
        <f t="shared" si="1"/>
        <v>NONE</v>
      </c>
      <c r="D31" s="2">
        <v>0</v>
      </c>
    </row>
    <row r="32" spans="1:4" ht="12.75">
      <c r="A32" s="1" t="s">
        <v>500</v>
      </c>
      <c r="C32" s="2" t="str">
        <f t="shared" si="1"/>
        <v>NONE</v>
      </c>
      <c r="D32" s="2">
        <v>0</v>
      </c>
    </row>
    <row r="33" spans="1:4" ht="12.75">
      <c r="A33" s="1" t="s">
        <v>501</v>
      </c>
      <c r="C33" s="2" t="str">
        <f t="shared" si="1"/>
        <v>NONE</v>
      </c>
      <c r="D33" s="2">
        <v>0</v>
      </c>
    </row>
    <row r="34" spans="1:4" ht="12.75">
      <c r="A34" s="1" t="s">
        <v>502</v>
      </c>
      <c r="C34" s="2" t="str">
        <f t="shared" si="1"/>
        <v>NONE</v>
      </c>
      <c r="D34" s="2">
        <v>0</v>
      </c>
    </row>
    <row r="35" spans="1:4" ht="12.75">
      <c r="A35" s="1" t="s">
        <v>503</v>
      </c>
      <c r="C35" s="2" t="str">
        <f t="shared" si="1"/>
        <v>NONE</v>
      </c>
      <c r="D35" s="2">
        <v>0</v>
      </c>
    </row>
    <row r="36" spans="1:4" ht="12.75">
      <c r="A36" s="1" t="s">
        <v>504</v>
      </c>
      <c r="C36" s="2" t="str">
        <f t="shared" si="1"/>
        <v>NONE</v>
      </c>
      <c r="D36" s="2">
        <v>0</v>
      </c>
    </row>
    <row r="37" spans="1:4" ht="12.75">
      <c r="A37" s="1" t="s">
        <v>505</v>
      </c>
      <c r="C37" s="2" t="str">
        <f t="shared" si="1"/>
        <v>NONE</v>
      </c>
      <c r="D37" s="2">
        <v>0</v>
      </c>
    </row>
    <row r="38" spans="1:4" ht="12.75">
      <c r="A38" s="1" t="s">
        <v>506</v>
      </c>
      <c r="C38" s="2" t="str">
        <f t="shared" si="1"/>
        <v>NONE</v>
      </c>
      <c r="D38" s="2">
        <v>0</v>
      </c>
    </row>
    <row r="39" spans="1:4" ht="12.75">
      <c r="A39" s="1" t="s">
        <v>507</v>
      </c>
      <c r="C39" s="2" t="str">
        <f t="shared" si="1"/>
        <v>NONE</v>
      </c>
      <c r="D39" s="2">
        <v>0</v>
      </c>
    </row>
    <row r="40" spans="1:4" ht="12.75">
      <c r="A40" s="1" t="s">
        <v>508</v>
      </c>
      <c r="C40" s="2" t="str">
        <f t="shared" si="1"/>
        <v>NONE</v>
      </c>
      <c r="D40" s="2">
        <v>0</v>
      </c>
    </row>
    <row r="41" spans="1:4" ht="12.75">
      <c r="A41" s="1" t="s">
        <v>509</v>
      </c>
      <c r="C41" s="2" t="str">
        <f t="shared" si="1"/>
        <v>NONE</v>
      </c>
      <c r="D41" s="2">
        <v>0</v>
      </c>
    </row>
    <row r="42" spans="1:4" ht="12.75">
      <c r="A42" s="1" t="s">
        <v>510</v>
      </c>
      <c r="C42" s="2" t="str">
        <f t="shared" si="1"/>
        <v>NONE</v>
      </c>
      <c r="D42" s="2">
        <v>0</v>
      </c>
    </row>
    <row r="43" spans="1:4" ht="12.75">
      <c r="A43" s="1" t="s">
        <v>511</v>
      </c>
      <c r="C43" s="2" t="str">
        <f t="shared" si="1"/>
        <v>NONE</v>
      </c>
      <c r="D43" s="2">
        <v>0</v>
      </c>
    </row>
    <row r="44" spans="1:4" ht="12.75">
      <c r="A44" s="1" t="s">
        <v>512</v>
      </c>
      <c r="C44" s="2" t="str">
        <f t="shared" si="1"/>
        <v>NONE</v>
      </c>
      <c r="D44" s="2">
        <v>0</v>
      </c>
    </row>
    <row r="45" spans="1:4" ht="12.75">
      <c r="A45" s="1" t="s">
        <v>513</v>
      </c>
      <c r="C45" s="2" t="str">
        <f t="shared" si="1"/>
        <v>NONE</v>
      </c>
      <c r="D45" s="2">
        <v>0</v>
      </c>
    </row>
    <row r="46" spans="1:4" ht="12.75">
      <c r="A46" s="1" t="s">
        <v>514</v>
      </c>
      <c r="C46" s="2" t="str">
        <f t="shared" si="1"/>
        <v>NONE</v>
      </c>
      <c r="D46" s="2">
        <v>0</v>
      </c>
    </row>
    <row r="47" spans="1:4" ht="12.75">
      <c r="A47" s="1" t="s">
        <v>515</v>
      </c>
      <c r="C47" s="2" t="str">
        <f t="shared" si="1"/>
        <v>NONE</v>
      </c>
      <c r="D47" s="2">
        <v>0</v>
      </c>
    </row>
    <row r="48" spans="1:4" ht="12.75">
      <c r="A48" s="1" t="s">
        <v>516</v>
      </c>
      <c r="C48" s="2" t="str">
        <f t="shared" si="1"/>
        <v>NONE</v>
      </c>
      <c r="D48" s="2">
        <v>0</v>
      </c>
    </row>
    <row r="49" spans="1:4" ht="12.75">
      <c r="A49" s="1" t="s">
        <v>517</v>
      </c>
      <c r="C49" s="2" t="str">
        <f t="shared" si="1"/>
        <v>NONE</v>
      </c>
      <c r="D49" s="2">
        <v>0</v>
      </c>
    </row>
    <row r="50" spans="1:4" ht="12.75">
      <c r="A50" s="1" t="s">
        <v>518</v>
      </c>
      <c r="C50" s="2" t="str">
        <f t="shared" si="1"/>
        <v>NONE</v>
      </c>
      <c r="D50" s="2">
        <v>0</v>
      </c>
    </row>
    <row r="51" spans="1:4" ht="12.75">
      <c r="A51" s="1" t="s">
        <v>519</v>
      </c>
      <c r="C51" s="2" t="str">
        <f t="shared" si="1"/>
        <v>NONE</v>
      </c>
      <c r="D51" s="2">
        <v>0</v>
      </c>
    </row>
    <row r="52" spans="1:4" ht="12.75">
      <c r="A52" s="1" t="s">
        <v>520</v>
      </c>
      <c r="C52" s="2" t="str">
        <f t="shared" si="1"/>
        <v>NONE</v>
      </c>
      <c r="D52" s="2">
        <v>0</v>
      </c>
    </row>
    <row r="53" spans="1:4" ht="12.75">
      <c r="A53" s="1" t="s">
        <v>521</v>
      </c>
      <c r="C53" s="2" t="str">
        <f t="shared" si="1"/>
        <v>NONE</v>
      </c>
      <c r="D53" s="2">
        <v>0</v>
      </c>
    </row>
    <row r="54" ht="12.75">
      <c r="A54" s="1"/>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E54"/>
  <sheetViews>
    <sheetView workbookViewId="0" topLeftCell="A1">
      <selection activeCell="B3" sqref="B3"/>
    </sheetView>
  </sheetViews>
  <sheetFormatPr defaultColWidth="9.140625" defaultRowHeight="12.75"/>
  <cols>
    <col min="1" max="1" width="6.7109375" style="3" customWidth="1"/>
    <col min="2" max="2" width="50.7109375" style="3" customWidth="1"/>
    <col min="3" max="4" width="6.7109375" style="6" customWidth="1"/>
    <col min="5" max="5" width="35.7109375" style="3" customWidth="1"/>
    <col min="6" max="16384" width="9.140625" style="3" customWidth="1"/>
  </cols>
  <sheetData>
    <row r="1" spans="1:5" ht="12.75">
      <c r="A1" s="3" t="s">
        <v>541</v>
      </c>
      <c r="B1" s="4" t="s">
        <v>781</v>
      </c>
      <c r="C1" s="4"/>
      <c r="D1" s="4"/>
      <c r="E1" s="4"/>
    </row>
    <row r="2" spans="2:5" ht="12.75">
      <c r="B2" s="5"/>
      <c r="E2" s="5"/>
    </row>
    <row r="3" spans="1:5" s="1" customFormat="1" ht="25.5">
      <c r="A3" s="7" t="s">
        <v>13</v>
      </c>
      <c r="B3" s="1" t="s">
        <v>812</v>
      </c>
      <c r="C3" s="2" t="s">
        <v>0</v>
      </c>
      <c r="D3" s="2" t="s">
        <v>1</v>
      </c>
      <c r="E3" s="1" t="s">
        <v>2</v>
      </c>
    </row>
    <row r="4" spans="1:4" s="1" customFormat="1" ht="12.75">
      <c r="A4" s="1" t="s">
        <v>422</v>
      </c>
      <c r="B4" s="1" t="s">
        <v>555</v>
      </c>
      <c r="C4" s="2" t="str">
        <f>IF(D4=0,"NONE",(IF(D4&lt;4,"LOW",(IF(D4&lt;7,"MED","HIGH")))))</f>
        <v>MED</v>
      </c>
      <c r="D4" s="2">
        <v>5</v>
      </c>
    </row>
    <row r="5" spans="1:4" s="1" customFormat="1" ht="12.75">
      <c r="A5" s="1" t="s">
        <v>423</v>
      </c>
      <c r="B5" s="1" t="s">
        <v>556</v>
      </c>
      <c r="C5" s="2" t="str">
        <f>IF(D5=0,"NONE",(IF(D5&lt;4,"LOW",(IF(D5&lt;7,"MED","HIGH")))))</f>
        <v>LOW</v>
      </c>
      <c r="D5" s="2">
        <v>2</v>
      </c>
    </row>
    <row r="6" spans="1:4" s="1" customFormat="1" ht="12.75">
      <c r="A6" s="1" t="s">
        <v>424</v>
      </c>
      <c r="C6" s="2" t="str">
        <f>IF(D6=0,"NONE",(IF(D6&lt;4,"LOW",(IF(D6&lt;7,"MED","HIGH")))))</f>
        <v>LOW</v>
      </c>
      <c r="D6" s="2">
        <v>1</v>
      </c>
    </row>
    <row r="7" spans="1:4" s="1" customFormat="1" ht="12.75">
      <c r="A7" s="1" t="s">
        <v>425</v>
      </c>
      <c r="C7" s="2" t="s">
        <v>316</v>
      </c>
      <c r="D7" s="2">
        <v>9</v>
      </c>
    </row>
    <row r="8" spans="1:4" s="1" customFormat="1" ht="12.75">
      <c r="A8" s="1" t="s">
        <v>426</v>
      </c>
      <c r="C8" s="2" t="s">
        <v>318</v>
      </c>
      <c r="D8" s="2">
        <v>1</v>
      </c>
    </row>
    <row r="9" spans="1:4" s="1" customFormat="1" ht="12.75">
      <c r="A9" s="1" t="s">
        <v>427</v>
      </c>
      <c r="C9" s="2" t="s">
        <v>316</v>
      </c>
      <c r="D9" s="2">
        <v>7</v>
      </c>
    </row>
    <row r="10" spans="1:4" s="1" customFormat="1" ht="12.75">
      <c r="A10" s="1" t="s">
        <v>428</v>
      </c>
      <c r="C10" s="2" t="s">
        <v>316</v>
      </c>
      <c r="D10" s="2">
        <v>7</v>
      </c>
    </row>
    <row r="11" spans="1:4" s="1" customFormat="1" ht="12.75">
      <c r="A11" s="1" t="s">
        <v>429</v>
      </c>
      <c r="C11" s="2" t="s">
        <v>318</v>
      </c>
      <c r="D11" s="2">
        <v>3</v>
      </c>
    </row>
    <row r="12" spans="1:4" s="1" customFormat="1" ht="12.75">
      <c r="A12" s="1" t="s">
        <v>430</v>
      </c>
      <c r="C12" s="2" t="s">
        <v>324</v>
      </c>
      <c r="D12" s="2">
        <v>5</v>
      </c>
    </row>
    <row r="13" spans="1:4" s="1" customFormat="1" ht="12.75">
      <c r="A13" s="1" t="s">
        <v>431</v>
      </c>
      <c r="C13" s="2" t="str">
        <f>IF(D13=0,"NONE",(IF(D13&lt;4,"LOW",(IF(D13&lt;7,"MED","HIGH")))))</f>
        <v>NONE</v>
      </c>
      <c r="D13" s="2">
        <v>0</v>
      </c>
    </row>
    <row r="14" spans="1:4" s="1" customFormat="1" ht="12.75">
      <c r="A14" s="1" t="s">
        <v>432</v>
      </c>
      <c r="C14" s="2" t="str">
        <f>IF(D14=0,"NONE",(IF(D14&lt;4,"LOW",(IF(D14&lt;7,"MED","HIGH")))))</f>
        <v>NONE</v>
      </c>
      <c r="D14" s="2">
        <v>0</v>
      </c>
    </row>
    <row r="15" spans="1:4" s="1" customFormat="1" ht="12.75">
      <c r="A15" s="1" t="s">
        <v>433</v>
      </c>
      <c r="C15" s="2" t="str">
        <f>IF(D15=0,"NONE",(IF(D15&lt;4,"LOW",(IF(D15&lt;7,"MED","HIGH")))))</f>
        <v>NONE</v>
      </c>
      <c r="D15" s="2">
        <v>0</v>
      </c>
    </row>
    <row r="16" spans="1:4" s="1" customFormat="1" ht="12.75">
      <c r="A16" s="1" t="s">
        <v>434</v>
      </c>
      <c r="C16" s="2" t="str">
        <f>IF(D16=0,"NONE",(IF(D16&lt;4,"LOW",(IF(D16&lt;7,"MED","HIGH")))))</f>
        <v>NONE</v>
      </c>
      <c r="D16" s="2">
        <v>0</v>
      </c>
    </row>
    <row r="17" spans="1:4" s="1" customFormat="1" ht="12.75">
      <c r="A17" s="1" t="s">
        <v>435</v>
      </c>
      <c r="C17" s="2" t="str">
        <f aca="true" t="shared" si="0" ref="C17:C53">IF(D17=0,"NONE",(IF(D17&lt;4,"LOW",(IF(D17&lt;7,"MED","HIGH")))))</f>
        <v>NONE</v>
      </c>
      <c r="D17" s="2">
        <v>0</v>
      </c>
    </row>
    <row r="18" spans="1:4" s="1" customFormat="1" ht="12.75">
      <c r="A18" s="1" t="s">
        <v>436</v>
      </c>
      <c r="C18" s="2" t="str">
        <f t="shared" si="0"/>
        <v>NONE</v>
      </c>
      <c r="D18" s="2">
        <v>0</v>
      </c>
    </row>
    <row r="19" spans="1:4" s="1" customFormat="1" ht="12.75">
      <c r="A19" s="1" t="s">
        <v>437</v>
      </c>
      <c r="C19" s="2" t="str">
        <f t="shared" si="0"/>
        <v>NONE</v>
      </c>
      <c r="D19" s="2">
        <v>0</v>
      </c>
    </row>
    <row r="20" spans="1:4" s="1" customFormat="1" ht="12.75">
      <c r="A20" s="1" t="s">
        <v>438</v>
      </c>
      <c r="C20" s="2" t="str">
        <f t="shared" si="0"/>
        <v>NONE</v>
      </c>
      <c r="D20" s="2">
        <v>0</v>
      </c>
    </row>
    <row r="21" spans="1:4" s="1" customFormat="1" ht="12.75">
      <c r="A21" s="1" t="s">
        <v>439</v>
      </c>
      <c r="C21" s="2" t="str">
        <f t="shared" si="0"/>
        <v>NONE</v>
      </c>
      <c r="D21" s="2">
        <v>0</v>
      </c>
    </row>
    <row r="22" spans="1:4" s="1" customFormat="1" ht="12.75">
      <c r="A22" s="1" t="s">
        <v>440</v>
      </c>
      <c r="C22" s="2" t="str">
        <f t="shared" si="0"/>
        <v>NONE</v>
      </c>
      <c r="D22" s="2">
        <v>0</v>
      </c>
    </row>
    <row r="23" spans="1:4" s="1" customFormat="1" ht="12.75">
      <c r="A23" s="1" t="s">
        <v>441</v>
      </c>
      <c r="C23" s="2" t="str">
        <f t="shared" si="0"/>
        <v>NONE</v>
      </c>
      <c r="D23" s="2">
        <v>0</v>
      </c>
    </row>
    <row r="24" spans="1:4" s="1" customFormat="1" ht="12.75">
      <c r="A24" s="1" t="s">
        <v>442</v>
      </c>
      <c r="C24" s="2" t="str">
        <f t="shared" si="0"/>
        <v>NONE</v>
      </c>
      <c r="D24" s="2">
        <v>0</v>
      </c>
    </row>
    <row r="25" spans="1:4" s="1" customFormat="1" ht="12.75">
      <c r="A25" s="1" t="s">
        <v>443</v>
      </c>
      <c r="C25" s="2" t="str">
        <f t="shared" si="0"/>
        <v>NONE</v>
      </c>
      <c r="D25" s="2">
        <v>0</v>
      </c>
    </row>
    <row r="26" spans="1:4" ht="12.75">
      <c r="A26" s="1" t="s">
        <v>444</v>
      </c>
      <c r="C26" s="2" t="str">
        <f t="shared" si="0"/>
        <v>NONE</v>
      </c>
      <c r="D26" s="2">
        <v>0</v>
      </c>
    </row>
    <row r="27" spans="1:5" ht="12.75">
      <c r="A27" s="1" t="s">
        <v>445</v>
      </c>
      <c r="B27" s="8"/>
      <c r="C27" s="2" t="str">
        <f t="shared" si="0"/>
        <v>NONE</v>
      </c>
      <c r="D27" s="2">
        <v>0</v>
      </c>
      <c r="E27" s="2"/>
    </row>
    <row r="28" spans="1:4" ht="12.75">
      <c r="A28" s="1" t="s">
        <v>446</v>
      </c>
      <c r="C28" s="2" t="str">
        <f t="shared" si="0"/>
        <v>NONE</v>
      </c>
      <c r="D28" s="2">
        <v>0</v>
      </c>
    </row>
    <row r="29" spans="1:4" ht="12.75">
      <c r="A29" s="1" t="s">
        <v>447</v>
      </c>
      <c r="C29" s="2" t="str">
        <f t="shared" si="0"/>
        <v>NONE</v>
      </c>
      <c r="D29" s="2">
        <v>0</v>
      </c>
    </row>
    <row r="30" spans="1:4" ht="12.75">
      <c r="A30" s="1" t="s">
        <v>448</v>
      </c>
      <c r="C30" s="2" t="str">
        <f t="shared" si="0"/>
        <v>NONE</v>
      </c>
      <c r="D30" s="2">
        <v>0</v>
      </c>
    </row>
    <row r="31" spans="1:4" ht="12.75">
      <c r="A31" s="1" t="s">
        <v>449</v>
      </c>
      <c r="C31" s="2" t="str">
        <f t="shared" si="0"/>
        <v>NONE</v>
      </c>
      <c r="D31" s="2">
        <v>0</v>
      </c>
    </row>
    <row r="32" spans="1:4" ht="12.75">
      <c r="A32" s="1" t="s">
        <v>450</v>
      </c>
      <c r="C32" s="2" t="str">
        <f t="shared" si="0"/>
        <v>NONE</v>
      </c>
      <c r="D32" s="2">
        <v>0</v>
      </c>
    </row>
    <row r="33" spans="1:4" ht="12.75">
      <c r="A33" s="1" t="s">
        <v>451</v>
      </c>
      <c r="C33" s="2" t="str">
        <f t="shared" si="0"/>
        <v>NONE</v>
      </c>
      <c r="D33" s="2">
        <v>0</v>
      </c>
    </row>
    <row r="34" spans="1:4" ht="12.75">
      <c r="A34" s="1" t="s">
        <v>452</v>
      </c>
      <c r="C34" s="2" t="str">
        <f t="shared" si="0"/>
        <v>NONE</v>
      </c>
      <c r="D34" s="2">
        <v>0</v>
      </c>
    </row>
    <row r="35" spans="1:4" ht="12.75">
      <c r="A35" s="1" t="s">
        <v>453</v>
      </c>
      <c r="C35" s="2" t="str">
        <f t="shared" si="0"/>
        <v>NONE</v>
      </c>
      <c r="D35" s="2">
        <v>0</v>
      </c>
    </row>
    <row r="36" spans="1:4" ht="12.75">
      <c r="A36" s="1" t="s">
        <v>454</v>
      </c>
      <c r="C36" s="2" t="str">
        <f t="shared" si="0"/>
        <v>NONE</v>
      </c>
      <c r="D36" s="2">
        <v>0</v>
      </c>
    </row>
    <row r="37" spans="1:4" ht="12.75">
      <c r="A37" s="1" t="s">
        <v>455</v>
      </c>
      <c r="C37" s="2" t="str">
        <f t="shared" si="0"/>
        <v>NONE</v>
      </c>
      <c r="D37" s="2">
        <v>0</v>
      </c>
    </row>
    <row r="38" spans="1:4" ht="12.75">
      <c r="A38" s="1" t="s">
        <v>456</v>
      </c>
      <c r="C38" s="2" t="str">
        <f t="shared" si="0"/>
        <v>NONE</v>
      </c>
      <c r="D38" s="2">
        <v>0</v>
      </c>
    </row>
    <row r="39" spans="1:4" ht="12.75">
      <c r="A39" s="1" t="s">
        <v>457</v>
      </c>
      <c r="C39" s="2" t="str">
        <f t="shared" si="0"/>
        <v>NONE</v>
      </c>
      <c r="D39" s="2">
        <v>0</v>
      </c>
    </row>
    <row r="40" spans="1:4" ht="12.75">
      <c r="A40" s="1" t="s">
        <v>458</v>
      </c>
      <c r="C40" s="2" t="str">
        <f t="shared" si="0"/>
        <v>NONE</v>
      </c>
      <c r="D40" s="2">
        <v>0</v>
      </c>
    </row>
    <row r="41" spans="1:4" ht="12.75">
      <c r="A41" s="1" t="s">
        <v>459</v>
      </c>
      <c r="C41" s="2" t="str">
        <f t="shared" si="0"/>
        <v>NONE</v>
      </c>
      <c r="D41" s="2">
        <v>0</v>
      </c>
    </row>
    <row r="42" spans="1:4" ht="12.75">
      <c r="A42" s="1" t="s">
        <v>460</v>
      </c>
      <c r="C42" s="2" t="str">
        <f t="shared" si="0"/>
        <v>NONE</v>
      </c>
      <c r="D42" s="2">
        <v>0</v>
      </c>
    </row>
    <row r="43" spans="1:4" ht="12.75">
      <c r="A43" s="1" t="s">
        <v>461</v>
      </c>
      <c r="C43" s="2" t="str">
        <f t="shared" si="0"/>
        <v>NONE</v>
      </c>
      <c r="D43" s="2">
        <v>0</v>
      </c>
    </row>
    <row r="44" spans="1:4" ht="12.75">
      <c r="A44" s="1" t="s">
        <v>462</v>
      </c>
      <c r="C44" s="2" t="str">
        <f t="shared" si="0"/>
        <v>NONE</v>
      </c>
      <c r="D44" s="2">
        <v>0</v>
      </c>
    </row>
    <row r="45" spans="1:4" ht="12.75">
      <c r="A45" s="1" t="s">
        <v>463</v>
      </c>
      <c r="C45" s="2" t="str">
        <f t="shared" si="0"/>
        <v>NONE</v>
      </c>
      <c r="D45" s="2">
        <v>0</v>
      </c>
    </row>
    <row r="46" spans="1:4" ht="12.75">
      <c r="A46" s="1" t="s">
        <v>464</v>
      </c>
      <c r="C46" s="2" t="str">
        <f t="shared" si="0"/>
        <v>NONE</v>
      </c>
      <c r="D46" s="2">
        <v>0</v>
      </c>
    </row>
    <row r="47" spans="1:4" ht="12.75">
      <c r="A47" s="1" t="s">
        <v>465</v>
      </c>
      <c r="C47" s="2" t="str">
        <f t="shared" si="0"/>
        <v>NONE</v>
      </c>
      <c r="D47" s="2">
        <v>0</v>
      </c>
    </row>
    <row r="48" spans="1:4" ht="12.75">
      <c r="A48" s="1" t="s">
        <v>466</v>
      </c>
      <c r="C48" s="2" t="str">
        <f t="shared" si="0"/>
        <v>NONE</v>
      </c>
      <c r="D48" s="2">
        <v>0</v>
      </c>
    </row>
    <row r="49" spans="1:4" ht="12.75">
      <c r="A49" s="1" t="s">
        <v>467</v>
      </c>
      <c r="C49" s="2" t="str">
        <f t="shared" si="0"/>
        <v>NONE</v>
      </c>
      <c r="D49" s="2">
        <v>0</v>
      </c>
    </row>
    <row r="50" spans="1:4" ht="12.75">
      <c r="A50" s="1" t="s">
        <v>468</v>
      </c>
      <c r="C50" s="2" t="str">
        <f t="shared" si="0"/>
        <v>NONE</v>
      </c>
      <c r="D50" s="2">
        <v>0</v>
      </c>
    </row>
    <row r="51" spans="1:4" ht="12.75">
      <c r="A51" s="1" t="s">
        <v>469</v>
      </c>
      <c r="C51" s="2" t="str">
        <f t="shared" si="0"/>
        <v>NONE</v>
      </c>
      <c r="D51" s="2">
        <v>0</v>
      </c>
    </row>
    <row r="52" spans="1:4" ht="12.75">
      <c r="A52" s="1" t="s">
        <v>470</v>
      </c>
      <c r="C52" s="2" t="str">
        <f t="shared" si="0"/>
        <v>NONE</v>
      </c>
      <c r="D52" s="2">
        <v>0</v>
      </c>
    </row>
    <row r="53" spans="1:4" ht="12.75">
      <c r="A53" s="1" t="s">
        <v>471</v>
      </c>
      <c r="C53" s="2" t="str">
        <f t="shared" si="0"/>
        <v>NONE</v>
      </c>
      <c r="D53" s="2">
        <v>0</v>
      </c>
    </row>
    <row r="54" ht="12.75">
      <c r="A54" s="1"/>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E54"/>
  <sheetViews>
    <sheetView workbookViewId="0" topLeftCell="A1">
      <selection activeCell="B3" sqref="B3"/>
    </sheetView>
  </sheetViews>
  <sheetFormatPr defaultColWidth="9.140625" defaultRowHeight="12.75"/>
  <cols>
    <col min="1" max="1" width="6.7109375" style="3" customWidth="1"/>
    <col min="2" max="2" width="50.7109375" style="3" customWidth="1"/>
    <col min="3" max="4" width="6.7109375" style="6" customWidth="1"/>
    <col min="5" max="5" width="35.7109375" style="3" customWidth="1"/>
    <col min="6" max="16384" width="9.140625" style="3" customWidth="1"/>
  </cols>
  <sheetData>
    <row r="1" spans="1:5" ht="12.75">
      <c r="A1" s="3" t="s">
        <v>543</v>
      </c>
      <c r="B1" s="4" t="s">
        <v>782</v>
      </c>
      <c r="C1" s="4"/>
      <c r="D1" s="4"/>
      <c r="E1" s="4"/>
    </row>
    <row r="2" spans="2:5" ht="12.75">
      <c r="B2" s="5"/>
      <c r="E2" s="5"/>
    </row>
    <row r="3" spans="1:5" s="1" customFormat="1" ht="25.5">
      <c r="A3" s="7" t="s">
        <v>13</v>
      </c>
      <c r="B3" s="1" t="s">
        <v>812</v>
      </c>
      <c r="C3" s="2" t="s">
        <v>0</v>
      </c>
      <c r="D3" s="2" t="s">
        <v>1</v>
      </c>
      <c r="E3" s="1" t="s">
        <v>2</v>
      </c>
    </row>
    <row r="4" spans="1:4" s="1" customFormat="1" ht="12.75">
      <c r="A4" s="1" t="s">
        <v>264</v>
      </c>
      <c r="B4" s="1" t="s">
        <v>314</v>
      </c>
      <c r="C4" s="2" t="str">
        <f>IF(D4=0,"NONE",(IF(D4&lt;4,"LOW",(IF(D4&lt;7,"MED","HIGH")))))</f>
        <v>NONE</v>
      </c>
      <c r="D4" s="2">
        <v>0</v>
      </c>
    </row>
    <row r="5" spans="1:4" s="1" customFormat="1" ht="12.75">
      <c r="A5" s="1" t="s">
        <v>265</v>
      </c>
      <c r="B5" s="1" t="s">
        <v>564</v>
      </c>
      <c r="C5" s="2" t="str">
        <f aca="true" t="shared" si="0" ref="C5:C53">IF(D5=0,"NONE",(IF(D5&lt;4,"LOW",(IF(D5&lt;7,"MED","HIGH")))))</f>
        <v>MED</v>
      </c>
      <c r="D5" s="2">
        <v>5</v>
      </c>
    </row>
    <row r="6" spans="1:4" s="1" customFormat="1" ht="12.75">
      <c r="A6" s="1" t="s">
        <v>266</v>
      </c>
      <c r="B6" s="1" t="s">
        <v>563</v>
      </c>
      <c r="C6" s="2" t="str">
        <f>IF(D6=0,"NONE",(IF(D6&lt;4,"LOW",(IF(D6&lt;7,"MED","HIGH")))))</f>
        <v>LOW</v>
      </c>
      <c r="D6" s="2">
        <v>2</v>
      </c>
    </row>
    <row r="7" spans="1:4" s="1" customFormat="1" ht="12.75">
      <c r="A7" s="1" t="s">
        <v>267</v>
      </c>
      <c r="B7" s="1" t="s">
        <v>315</v>
      </c>
      <c r="C7" s="2" t="str">
        <f>IF(D7=0,"NONE",(IF(D7&lt;4,"LOW",(IF(D7&lt;7,"MED","HIGH")))))</f>
        <v>LOW</v>
      </c>
      <c r="D7" s="2">
        <v>1</v>
      </c>
    </row>
    <row r="8" spans="1:4" s="1" customFormat="1" ht="12.75">
      <c r="A8" s="1" t="s">
        <v>268</v>
      </c>
      <c r="B8" s="1" t="s">
        <v>317</v>
      </c>
      <c r="C8" s="2" t="s">
        <v>316</v>
      </c>
      <c r="D8" s="2">
        <v>9</v>
      </c>
    </row>
    <row r="9" spans="1:4" s="1" customFormat="1" ht="12.75">
      <c r="A9" s="1" t="s">
        <v>269</v>
      </c>
      <c r="B9" s="1" t="s">
        <v>319</v>
      </c>
      <c r="C9" s="2" t="s">
        <v>318</v>
      </c>
      <c r="D9" s="2">
        <v>1</v>
      </c>
    </row>
    <row r="10" spans="1:4" s="1" customFormat="1" ht="12.75">
      <c r="A10" s="1" t="s">
        <v>270</v>
      </c>
      <c r="B10" s="1" t="s">
        <v>320</v>
      </c>
      <c r="C10" s="2" t="s">
        <v>316</v>
      </c>
      <c r="D10" s="2">
        <v>7</v>
      </c>
    </row>
    <row r="11" spans="1:4" s="1" customFormat="1" ht="12.75">
      <c r="A11" s="1" t="s">
        <v>271</v>
      </c>
      <c r="B11" s="1" t="s">
        <v>321</v>
      </c>
      <c r="C11" s="2" t="s">
        <v>316</v>
      </c>
      <c r="D11" s="2">
        <v>7</v>
      </c>
    </row>
    <row r="12" spans="1:4" s="1" customFormat="1" ht="12.75">
      <c r="A12" s="1" t="s">
        <v>272</v>
      </c>
      <c r="B12" s="1" t="s">
        <v>322</v>
      </c>
      <c r="C12" s="2" t="s">
        <v>318</v>
      </c>
      <c r="D12" s="2">
        <v>3</v>
      </c>
    </row>
    <row r="13" spans="1:5" s="1" customFormat="1" ht="12.75">
      <c r="A13" s="1" t="s">
        <v>273</v>
      </c>
      <c r="B13" s="1" t="s">
        <v>323</v>
      </c>
      <c r="C13" s="2" t="s">
        <v>324</v>
      </c>
      <c r="D13" s="2">
        <v>5</v>
      </c>
      <c r="E13" s="1" t="s">
        <v>325</v>
      </c>
    </row>
    <row r="14" spans="1:4" s="1" customFormat="1" ht="12.75">
      <c r="A14" s="1" t="s">
        <v>274</v>
      </c>
      <c r="B14" s="1" t="s">
        <v>388</v>
      </c>
      <c r="C14" s="2" t="str">
        <f aca="true" t="shared" si="1" ref="C14:C24">IF(D14=0,"NONE",(IF(D14&lt;4,"LOW",(IF(D14&lt;7,"MED","HIGH")))))</f>
        <v>MED</v>
      </c>
      <c r="D14" s="2">
        <v>6</v>
      </c>
    </row>
    <row r="15" spans="1:4" s="1" customFormat="1" ht="12.75">
      <c r="A15" s="1" t="s">
        <v>275</v>
      </c>
      <c r="B15" s="1" t="s">
        <v>389</v>
      </c>
      <c r="C15" s="2" t="str">
        <f t="shared" si="1"/>
        <v>HIGH</v>
      </c>
      <c r="D15" s="2">
        <v>9</v>
      </c>
    </row>
    <row r="16" spans="1:4" s="1" customFormat="1" ht="12.75">
      <c r="A16" s="1" t="s">
        <v>276</v>
      </c>
      <c r="B16" s="1" t="s">
        <v>390</v>
      </c>
      <c r="C16" s="2" t="str">
        <f t="shared" si="1"/>
        <v>LOW</v>
      </c>
      <c r="D16" s="2">
        <v>2</v>
      </c>
    </row>
    <row r="17" spans="1:4" s="1" customFormat="1" ht="12.75">
      <c r="A17" s="1" t="s">
        <v>277</v>
      </c>
      <c r="B17" s="1" t="s">
        <v>391</v>
      </c>
      <c r="C17" s="2" t="str">
        <f t="shared" si="1"/>
        <v>MED</v>
      </c>
      <c r="D17" s="2">
        <v>4</v>
      </c>
    </row>
    <row r="18" spans="1:5" s="1" customFormat="1" ht="25.5">
      <c r="A18" s="1" t="s">
        <v>278</v>
      </c>
      <c r="B18" s="1" t="s">
        <v>419</v>
      </c>
      <c r="C18" s="2" t="str">
        <f t="shared" si="1"/>
        <v>MED</v>
      </c>
      <c r="D18" s="2">
        <v>5</v>
      </c>
      <c r="E18" s="1" t="s">
        <v>561</v>
      </c>
    </row>
    <row r="19" spans="1:5" s="1" customFormat="1" ht="12.75">
      <c r="A19" s="1" t="s">
        <v>279</v>
      </c>
      <c r="B19" s="1" t="s">
        <v>420</v>
      </c>
      <c r="C19" s="2" t="str">
        <f t="shared" si="1"/>
        <v>LOW</v>
      </c>
      <c r="D19" s="2">
        <v>3</v>
      </c>
      <c r="E19" s="1" t="s">
        <v>562</v>
      </c>
    </row>
    <row r="20" spans="1:4" s="1" customFormat="1" ht="25.5">
      <c r="A20" s="1" t="s">
        <v>280</v>
      </c>
      <c r="B20" s="1" t="s">
        <v>649</v>
      </c>
      <c r="C20" s="2" t="str">
        <f t="shared" si="1"/>
        <v>MED</v>
      </c>
      <c r="D20" s="2">
        <v>6</v>
      </c>
    </row>
    <row r="21" spans="1:4" s="1" customFormat="1" ht="25.5">
      <c r="A21" s="1" t="s">
        <v>281</v>
      </c>
      <c r="B21" s="1" t="s">
        <v>650</v>
      </c>
      <c r="C21" s="2" t="str">
        <f t="shared" si="1"/>
        <v>LOW</v>
      </c>
      <c r="D21" s="2">
        <v>3</v>
      </c>
    </row>
    <row r="22" spans="1:4" s="1" customFormat="1" ht="12.75">
      <c r="A22" s="1" t="s">
        <v>282</v>
      </c>
      <c r="B22" s="1" t="s">
        <v>651</v>
      </c>
      <c r="C22" s="2" t="str">
        <f t="shared" si="1"/>
        <v>MED</v>
      </c>
      <c r="D22" s="2">
        <v>4</v>
      </c>
    </row>
    <row r="23" spans="1:5" s="1" customFormat="1" ht="12.75">
      <c r="A23" s="1" t="s">
        <v>283</v>
      </c>
      <c r="B23" s="1" t="s">
        <v>558</v>
      </c>
      <c r="C23" s="2" t="str">
        <f t="shared" si="1"/>
        <v>MED</v>
      </c>
      <c r="D23" s="2">
        <v>6</v>
      </c>
      <c r="E23" s="1" t="s">
        <v>559</v>
      </c>
    </row>
    <row r="24" spans="1:5" s="1" customFormat="1" ht="12.75">
      <c r="A24" s="1" t="s">
        <v>284</v>
      </c>
      <c r="B24" s="1" t="s">
        <v>557</v>
      </c>
      <c r="C24" s="2" t="str">
        <f t="shared" si="1"/>
        <v>LOW</v>
      </c>
      <c r="D24" s="2">
        <v>2</v>
      </c>
      <c r="E24" s="1" t="s">
        <v>560</v>
      </c>
    </row>
    <row r="25" spans="1:4" s="1" customFormat="1" ht="12.75">
      <c r="A25" s="1" t="s">
        <v>285</v>
      </c>
      <c r="C25" s="2" t="str">
        <f t="shared" si="0"/>
        <v>NONE</v>
      </c>
      <c r="D25" s="2">
        <v>0</v>
      </c>
    </row>
    <row r="26" spans="1:4" ht="12.75">
      <c r="A26" s="1" t="s">
        <v>286</v>
      </c>
      <c r="C26" s="2" t="str">
        <f t="shared" si="0"/>
        <v>NONE</v>
      </c>
      <c r="D26" s="2">
        <v>0</v>
      </c>
    </row>
    <row r="27" spans="1:5" ht="12.75">
      <c r="A27" s="1" t="s">
        <v>287</v>
      </c>
      <c r="B27" s="8"/>
      <c r="C27" s="2" t="str">
        <f t="shared" si="0"/>
        <v>NONE</v>
      </c>
      <c r="D27" s="2">
        <v>0</v>
      </c>
      <c r="E27" s="2"/>
    </row>
    <row r="28" spans="1:4" ht="12.75">
      <c r="A28" s="1" t="s">
        <v>288</v>
      </c>
      <c r="C28" s="2" t="str">
        <f t="shared" si="0"/>
        <v>NONE</v>
      </c>
      <c r="D28" s="2">
        <v>0</v>
      </c>
    </row>
    <row r="29" spans="1:4" ht="12.75">
      <c r="A29" s="1" t="s">
        <v>289</v>
      </c>
      <c r="C29" s="2" t="str">
        <f t="shared" si="0"/>
        <v>NONE</v>
      </c>
      <c r="D29" s="2">
        <v>0</v>
      </c>
    </row>
    <row r="30" spans="1:4" ht="12.75">
      <c r="A30" s="1" t="s">
        <v>290</v>
      </c>
      <c r="C30" s="2" t="str">
        <f t="shared" si="0"/>
        <v>NONE</v>
      </c>
      <c r="D30" s="2">
        <v>0</v>
      </c>
    </row>
    <row r="31" spans="1:4" ht="12.75">
      <c r="A31" s="1" t="s">
        <v>291</v>
      </c>
      <c r="C31" s="2" t="str">
        <f t="shared" si="0"/>
        <v>NONE</v>
      </c>
      <c r="D31" s="2">
        <v>0</v>
      </c>
    </row>
    <row r="32" spans="1:4" ht="12.75">
      <c r="A32" s="1" t="s">
        <v>292</v>
      </c>
      <c r="C32" s="2" t="str">
        <f t="shared" si="0"/>
        <v>NONE</v>
      </c>
      <c r="D32" s="2">
        <v>0</v>
      </c>
    </row>
    <row r="33" spans="1:4" ht="12.75">
      <c r="A33" s="1" t="s">
        <v>293</v>
      </c>
      <c r="C33" s="2" t="str">
        <f t="shared" si="0"/>
        <v>NONE</v>
      </c>
      <c r="D33" s="2">
        <v>0</v>
      </c>
    </row>
    <row r="34" spans="1:4" ht="12.75">
      <c r="A34" s="1" t="s">
        <v>294</v>
      </c>
      <c r="C34" s="2" t="str">
        <f t="shared" si="0"/>
        <v>NONE</v>
      </c>
      <c r="D34" s="2">
        <v>0</v>
      </c>
    </row>
    <row r="35" spans="1:4" ht="12.75">
      <c r="A35" s="1" t="s">
        <v>295</v>
      </c>
      <c r="C35" s="2" t="str">
        <f t="shared" si="0"/>
        <v>NONE</v>
      </c>
      <c r="D35" s="2">
        <v>0</v>
      </c>
    </row>
    <row r="36" spans="1:4" ht="12.75">
      <c r="A36" s="1" t="s">
        <v>296</v>
      </c>
      <c r="C36" s="2" t="str">
        <f t="shared" si="0"/>
        <v>NONE</v>
      </c>
      <c r="D36" s="2">
        <v>0</v>
      </c>
    </row>
    <row r="37" spans="1:4" ht="12.75">
      <c r="A37" s="1" t="s">
        <v>297</v>
      </c>
      <c r="C37" s="2" t="str">
        <f t="shared" si="0"/>
        <v>NONE</v>
      </c>
      <c r="D37" s="2">
        <v>0</v>
      </c>
    </row>
    <row r="38" spans="1:4" ht="12.75">
      <c r="A38" s="1" t="s">
        <v>298</v>
      </c>
      <c r="C38" s="2" t="str">
        <f t="shared" si="0"/>
        <v>NONE</v>
      </c>
      <c r="D38" s="2">
        <v>0</v>
      </c>
    </row>
    <row r="39" spans="1:4" ht="12.75">
      <c r="A39" s="1" t="s">
        <v>299</v>
      </c>
      <c r="C39" s="2" t="str">
        <f t="shared" si="0"/>
        <v>NONE</v>
      </c>
      <c r="D39" s="2">
        <v>0</v>
      </c>
    </row>
    <row r="40" spans="1:4" ht="12.75">
      <c r="A40" s="1" t="s">
        <v>300</v>
      </c>
      <c r="C40" s="2" t="str">
        <f t="shared" si="0"/>
        <v>NONE</v>
      </c>
      <c r="D40" s="2">
        <v>0</v>
      </c>
    </row>
    <row r="41" spans="1:4" ht="12.75">
      <c r="A41" s="1" t="s">
        <v>301</v>
      </c>
      <c r="C41" s="2" t="str">
        <f t="shared" si="0"/>
        <v>NONE</v>
      </c>
      <c r="D41" s="2">
        <v>0</v>
      </c>
    </row>
    <row r="42" spans="1:4" ht="12.75">
      <c r="A42" s="1" t="s">
        <v>302</v>
      </c>
      <c r="C42" s="2" t="str">
        <f t="shared" si="0"/>
        <v>NONE</v>
      </c>
      <c r="D42" s="2">
        <v>0</v>
      </c>
    </row>
    <row r="43" spans="1:4" ht="12.75">
      <c r="A43" s="1" t="s">
        <v>303</v>
      </c>
      <c r="C43" s="2" t="str">
        <f t="shared" si="0"/>
        <v>NONE</v>
      </c>
      <c r="D43" s="2">
        <v>0</v>
      </c>
    </row>
    <row r="44" spans="1:4" ht="12.75">
      <c r="A44" s="1" t="s">
        <v>304</v>
      </c>
      <c r="C44" s="2" t="str">
        <f t="shared" si="0"/>
        <v>NONE</v>
      </c>
      <c r="D44" s="2">
        <v>0</v>
      </c>
    </row>
    <row r="45" spans="1:4" ht="12.75">
      <c r="A45" s="1" t="s">
        <v>305</v>
      </c>
      <c r="C45" s="2" t="str">
        <f t="shared" si="0"/>
        <v>NONE</v>
      </c>
      <c r="D45" s="2">
        <v>0</v>
      </c>
    </row>
    <row r="46" spans="1:4" ht="12.75">
      <c r="A46" s="1" t="s">
        <v>306</v>
      </c>
      <c r="C46" s="2" t="str">
        <f t="shared" si="0"/>
        <v>NONE</v>
      </c>
      <c r="D46" s="2">
        <v>0</v>
      </c>
    </row>
    <row r="47" spans="1:4" ht="12.75">
      <c r="A47" s="1" t="s">
        <v>307</v>
      </c>
      <c r="C47" s="2" t="str">
        <f t="shared" si="0"/>
        <v>NONE</v>
      </c>
      <c r="D47" s="2">
        <v>0</v>
      </c>
    </row>
    <row r="48" spans="1:4" ht="12.75">
      <c r="A48" s="1" t="s">
        <v>308</v>
      </c>
      <c r="C48" s="2" t="str">
        <f t="shared" si="0"/>
        <v>NONE</v>
      </c>
      <c r="D48" s="2">
        <v>0</v>
      </c>
    </row>
    <row r="49" spans="1:4" ht="12.75">
      <c r="A49" s="1" t="s">
        <v>309</v>
      </c>
      <c r="C49" s="2" t="str">
        <f t="shared" si="0"/>
        <v>NONE</v>
      </c>
      <c r="D49" s="2">
        <v>0</v>
      </c>
    </row>
    <row r="50" spans="1:4" ht="12.75">
      <c r="A50" s="1" t="s">
        <v>310</v>
      </c>
      <c r="C50" s="2" t="str">
        <f t="shared" si="0"/>
        <v>NONE</v>
      </c>
      <c r="D50" s="2">
        <v>0</v>
      </c>
    </row>
    <row r="51" spans="1:4" ht="12.75">
      <c r="A51" s="1" t="s">
        <v>311</v>
      </c>
      <c r="C51" s="2" t="str">
        <f t="shared" si="0"/>
        <v>NONE</v>
      </c>
      <c r="D51" s="2">
        <v>0</v>
      </c>
    </row>
    <row r="52" spans="1:4" ht="12.75">
      <c r="A52" s="1" t="s">
        <v>312</v>
      </c>
      <c r="C52" s="2" t="str">
        <f t="shared" si="0"/>
        <v>NONE</v>
      </c>
      <c r="D52" s="2">
        <v>0</v>
      </c>
    </row>
    <row r="53" spans="1:4" ht="12.75">
      <c r="A53" s="1" t="s">
        <v>313</v>
      </c>
      <c r="C53" s="2" t="str">
        <f t="shared" si="0"/>
        <v>NONE</v>
      </c>
      <c r="D53" s="2">
        <v>0</v>
      </c>
    </row>
    <row r="54" ht="12.75">
      <c r="A54" s="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TriDataCom Solutions Ltd</Company>
  <HyperlinkBase>www.tridatacom.co.uk</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EMC Design Risk Assessment</dc:title>
  <dc:subject>EMC at Component and PCB Level</dc:subject>
  <dc:creator>Martin O'Hara</dc:creator>
  <cp:keywords>12-Jan-04</cp:keywords>
  <dc:description>Rev 1.01</dc:description>
  <cp:lastModifiedBy>Martin O'Hara</cp:lastModifiedBy>
  <cp:lastPrinted>2004-01-07T13:03:09Z</cp:lastPrinted>
  <dcterms:created xsi:type="dcterms:W3CDTF">2001-06-14T09:13:30Z</dcterms:created>
  <dcterms:modified xsi:type="dcterms:W3CDTF">2004-01-12T16:25:56Z</dcterms:modified>
  <cp:category>Design Tools</cp:category>
  <cp:version/>
  <cp:contentType/>
  <cp:contentStatus/>
</cp:coreProperties>
</file>